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5 km " sheetId="2" r:id="rId2"/>
    <sheet name="Kategórie" sheetId="3" r:id="rId3"/>
  </sheets>
  <definedNames>
    <definedName name="_xlfn.BAHTTEXT" hidden="1">#NAME?</definedName>
    <definedName name="_xlnm.Print_Titles" localSheetId="0">'Celková'!$6:$6</definedName>
  </definedNames>
  <calcPr fullCalcOnLoad="1"/>
</workbook>
</file>

<file path=xl/sharedStrings.xml><?xml version="1.0" encoding="utf-8"?>
<sst xmlns="http://schemas.openxmlformats.org/spreadsheetml/2006/main" count="552" uniqueCount="122">
  <si>
    <t>Meno</t>
  </si>
  <si>
    <t>Oddiel</t>
  </si>
  <si>
    <t>Čas</t>
  </si>
  <si>
    <t>m</t>
  </si>
  <si>
    <t>m/ž</t>
  </si>
  <si>
    <t>rok</t>
  </si>
  <si>
    <t>Kat.</t>
  </si>
  <si>
    <t>Košice</t>
  </si>
  <si>
    <t>BK STEEL Košice</t>
  </si>
  <si>
    <t>OBS Prešov</t>
  </si>
  <si>
    <t>Hlavný rozhodca: P. Buc</t>
  </si>
  <si>
    <t>ž</t>
  </si>
  <si>
    <t>Tomčo Ján</t>
  </si>
  <si>
    <t>Baloga Štefan</t>
  </si>
  <si>
    <t>Šitár Tomáš</t>
  </si>
  <si>
    <t>Bednár František</t>
  </si>
  <si>
    <t>ZVL Prešov</t>
  </si>
  <si>
    <t>Maňkoš Peter</t>
  </si>
  <si>
    <t>Prešov</t>
  </si>
  <si>
    <t>Stanek František</t>
  </si>
  <si>
    <t>Výsledky: A. Bucová</t>
  </si>
  <si>
    <t>Rok nar.</t>
  </si>
  <si>
    <t>TJ Obal servis Košice</t>
  </si>
  <si>
    <t>Paločko Miloš</t>
  </si>
  <si>
    <t>Židek Milan</t>
  </si>
  <si>
    <t>Čebra Marek</t>
  </si>
  <si>
    <t>Kormaník Martin</t>
  </si>
  <si>
    <t>Kormaník Lukáš</t>
  </si>
  <si>
    <t>Štec Jozef</t>
  </si>
  <si>
    <t>CAP Prešov</t>
  </si>
  <si>
    <t>Biatlon Prešov</t>
  </si>
  <si>
    <t>Balogová Barbora</t>
  </si>
  <si>
    <t>Por.   v kat.</t>
  </si>
  <si>
    <t>Marko Marián</t>
  </si>
  <si>
    <t>Jurášek Martin</t>
  </si>
  <si>
    <t>Mižanin Ľuboš</t>
  </si>
  <si>
    <t>Tomeček Jaroslav</t>
  </si>
  <si>
    <t>štát</t>
  </si>
  <si>
    <t xml:space="preserve">SVK </t>
  </si>
  <si>
    <t>Franko Lukáš</t>
  </si>
  <si>
    <t>Lužany pri Topli</t>
  </si>
  <si>
    <t>TJ Sokol Ľubotice</t>
  </si>
  <si>
    <t>Šebejová Mária</t>
  </si>
  <si>
    <t xml:space="preserve">Prešov </t>
  </si>
  <si>
    <t>KST Tatran Prešov</t>
  </si>
  <si>
    <t>Vilhan Peter</t>
  </si>
  <si>
    <t>MTC Vyšná Šebastová</t>
  </si>
  <si>
    <t>Hudák Jozef</t>
  </si>
  <si>
    <t>Andraščík Peter</t>
  </si>
  <si>
    <t>Jurašeková Lucia</t>
  </si>
  <si>
    <t>Teriakovce</t>
  </si>
  <si>
    <t>Wajasy Prešov</t>
  </si>
  <si>
    <t>TJ Tulčík</t>
  </si>
  <si>
    <t>Por.č.</t>
  </si>
  <si>
    <t>Výsledková listina 1. ročníka Ľubotickej desiatky dňa 1. septembra 2015</t>
  </si>
  <si>
    <t>Barnoky Jan</t>
  </si>
  <si>
    <t>Ľubotice</t>
  </si>
  <si>
    <t>Bažo Martin</t>
  </si>
  <si>
    <t>BTVT Vranov</t>
  </si>
  <si>
    <t>Socha Maroš</t>
  </si>
  <si>
    <t>Spartan Patriot Team Slovakia</t>
  </si>
  <si>
    <t>Čižmár Filip</t>
  </si>
  <si>
    <t>Spider Porúbka</t>
  </si>
  <si>
    <t>Dancák Zoltán</t>
  </si>
  <si>
    <t>BKO Vyšná Mysľa</t>
  </si>
  <si>
    <t>Demjanovič Gabriel</t>
  </si>
  <si>
    <t>Riško Matej Rafael</t>
  </si>
  <si>
    <t>Dugasová Veronika</t>
  </si>
  <si>
    <t>Ferjová Katarína</t>
  </si>
  <si>
    <t>Herczeg Csaba</t>
  </si>
  <si>
    <t>Gurská Mária</t>
  </si>
  <si>
    <t>Bardejov</t>
  </si>
  <si>
    <t>Gaňo Martin</t>
  </si>
  <si>
    <t>Hrubý Vladimír</t>
  </si>
  <si>
    <t>Hrušovský Milan</t>
  </si>
  <si>
    <t>STEZ Sp. Nová Ves</t>
  </si>
  <si>
    <t>Fek Martin</t>
  </si>
  <si>
    <t>Sekčov</t>
  </si>
  <si>
    <t>Kapa Slavomír</t>
  </si>
  <si>
    <t>Kovaľ Alexander</t>
  </si>
  <si>
    <t>Kvočka Marcel</t>
  </si>
  <si>
    <t>Longauerová Antónia</t>
  </si>
  <si>
    <t>Ondrijová Erika</t>
  </si>
  <si>
    <t>Prištiak Samuel</t>
  </si>
  <si>
    <t>Hermanovce nad Topľou</t>
  </si>
  <si>
    <t>Dančišinová Lucia</t>
  </si>
  <si>
    <t>Varga Jozef</t>
  </si>
  <si>
    <t>Maras team</t>
  </si>
  <si>
    <t>Verba Rudolf</t>
  </si>
  <si>
    <t>Džubara Filip</t>
  </si>
  <si>
    <t>Baran Andrej</t>
  </si>
  <si>
    <t>MŠK Vranov</t>
  </si>
  <si>
    <t>Lonc Šimon</t>
  </si>
  <si>
    <t>Jurecová Dominika</t>
  </si>
  <si>
    <t>Demjanovičová Anna</t>
  </si>
  <si>
    <t>Sabanoš Gejza</t>
  </si>
  <si>
    <t>Sivulič Štefan</t>
  </si>
  <si>
    <t>Kačala Pavol</t>
  </si>
  <si>
    <t>Butorac Dušan</t>
  </si>
  <si>
    <t>Gombita Peter</t>
  </si>
  <si>
    <t>Adamkovič Peter</t>
  </si>
  <si>
    <t>Kolarčík Lukáš</t>
  </si>
  <si>
    <t>Vavrek Adrián</t>
  </si>
  <si>
    <t>Dulova Ves</t>
  </si>
  <si>
    <t>OcÚ Žipov</t>
  </si>
  <si>
    <t>Kassay Vojtech</t>
  </si>
  <si>
    <t>Kačmarík Samuel</t>
  </si>
  <si>
    <t>Kohút Peter</t>
  </si>
  <si>
    <t>OŠK Ludrová</t>
  </si>
  <si>
    <t>Kakaščík Jozef</t>
  </si>
  <si>
    <t>Šlosár Mário</t>
  </si>
  <si>
    <t>Zubal Pavol</t>
  </si>
  <si>
    <t>Lešková Eva</t>
  </si>
  <si>
    <t>Kačala Ján</t>
  </si>
  <si>
    <t>Popadič Stanislav</t>
  </si>
  <si>
    <t>Štart. číslo</t>
  </si>
  <si>
    <t xml:space="preserve">10 km </t>
  </si>
  <si>
    <t xml:space="preserve">5 km </t>
  </si>
  <si>
    <t>Por.    v kat.</t>
  </si>
  <si>
    <t>Tomčo Jozef</t>
  </si>
  <si>
    <t>Por. čís.</t>
  </si>
  <si>
    <t>...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</si>
</sst>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30"/>
      <name val="Arial Narrow"/>
      <family val="2"/>
    </font>
    <font>
      <b/>
      <sz val="10"/>
      <color indexed="17"/>
      <name val="Arial Narrow"/>
      <family val="2"/>
    </font>
    <font>
      <b/>
      <sz val="8"/>
      <color indexed="17"/>
      <name val="Arial Narrow"/>
      <family val="2"/>
    </font>
    <font>
      <b/>
      <sz val="9"/>
      <color indexed="17"/>
      <name val="Arial Narrow"/>
      <family val="2"/>
    </font>
    <font>
      <b/>
      <sz val="11"/>
      <color indexed="17"/>
      <name val="Arial Narrow"/>
      <family val="2"/>
    </font>
    <font>
      <b/>
      <sz val="11"/>
      <color indexed="30"/>
      <name val="Arial Narrow"/>
      <family val="2"/>
    </font>
    <font>
      <b/>
      <sz val="11"/>
      <color indexed="10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21" fontId="4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21" fontId="4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21" fontId="4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13" fillId="33" borderId="17" xfId="0" applyFont="1" applyFill="1" applyBorder="1" applyAlignment="1">
      <alignment/>
    </xf>
    <xf numFmtId="0" fontId="11" fillId="33" borderId="17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wrapText="1"/>
    </xf>
    <xf numFmtId="0" fontId="9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21" fontId="4" fillId="33" borderId="19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1" fillId="33" borderId="21" xfId="0" applyFont="1" applyFill="1" applyBorder="1" applyAlignment="1">
      <alignment/>
    </xf>
    <xf numFmtId="0" fontId="62" fillId="33" borderId="21" xfId="0" applyFont="1" applyFill="1" applyBorder="1" applyAlignment="1">
      <alignment horizontal="center"/>
    </xf>
    <xf numFmtId="0" fontId="62" fillId="33" borderId="21" xfId="0" applyFont="1" applyFill="1" applyBorder="1" applyAlignment="1">
      <alignment/>
    </xf>
    <xf numFmtId="0" fontId="63" fillId="33" borderId="21" xfId="0" applyFont="1" applyFill="1" applyBorder="1" applyAlignment="1">
      <alignment horizontal="center"/>
    </xf>
    <xf numFmtId="21" fontId="61" fillId="33" borderId="22" xfId="0" applyNumberFormat="1" applyFont="1" applyFill="1" applyBorder="1" applyAlignment="1">
      <alignment horizontal="center"/>
    </xf>
    <xf numFmtId="0" fontId="61" fillId="33" borderId="0" xfId="0" applyFont="1" applyFill="1" applyAlignment="1">
      <alignment/>
    </xf>
    <xf numFmtId="0" fontId="61" fillId="33" borderId="11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21" fontId="61" fillId="33" borderId="12" xfId="0" applyNumberFormat="1" applyFont="1" applyFill="1" applyBorder="1" applyAlignment="1">
      <alignment horizontal="center"/>
    </xf>
    <xf numFmtId="0" fontId="61" fillId="34" borderId="11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21" fontId="64" fillId="33" borderId="12" xfId="0" applyNumberFormat="1" applyFont="1" applyFill="1" applyBorder="1" applyAlignment="1">
      <alignment horizontal="center"/>
    </xf>
    <xf numFmtId="0" fontId="64" fillId="33" borderId="0" xfId="0" applyFont="1" applyFill="1" applyAlignment="1">
      <alignment/>
    </xf>
    <xf numFmtId="0" fontId="64" fillId="33" borderId="11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9" fillId="33" borderId="10" xfId="0" applyFont="1" applyFill="1" applyBorder="1" applyAlignment="1">
      <alignment horizontal="center"/>
    </xf>
    <xf numFmtId="21" fontId="67" fillId="33" borderId="12" xfId="0" applyNumberFormat="1" applyFont="1" applyFill="1" applyBorder="1" applyAlignment="1">
      <alignment horizontal="center"/>
    </xf>
    <xf numFmtId="0" fontId="67" fillId="33" borderId="0" xfId="0" applyFont="1" applyFill="1" applyAlignment="1">
      <alignment/>
    </xf>
    <xf numFmtId="0" fontId="67" fillId="34" borderId="11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/>
    </xf>
    <xf numFmtId="0" fontId="67" fillId="33" borderId="13" xfId="0" applyFont="1" applyFill="1" applyBorder="1" applyAlignment="1">
      <alignment horizontal="center"/>
    </xf>
    <xf numFmtId="0" fontId="67" fillId="33" borderId="14" xfId="0" applyFont="1" applyFill="1" applyBorder="1" applyAlignment="1">
      <alignment horizontal="center"/>
    </xf>
    <xf numFmtId="0" fontId="70" fillId="33" borderId="14" xfId="0" applyFont="1" applyFill="1" applyBorder="1" applyAlignment="1">
      <alignment/>
    </xf>
    <xf numFmtId="0" fontId="68" fillId="33" borderId="14" xfId="0" applyFont="1" applyFill="1" applyBorder="1" applyAlignment="1">
      <alignment horizontal="center"/>
    </xf>
    <xf numFmtId="0" fontId="68" fillId="33" borderId="14" xfId="0" applyFont="1" applyFill="1" applyBorder="1" applyAlignment="1">
      <alignment/>
    </xf>
    <xf numFmtId="0" fontId="69" fillId="33" borderId="14" xfId="0" applyFont="1" applyFill="1" applyBorder="1" applyAlignment="1">
      <alignment horizontal="center"/>
    </xf>
    <xf numFmtId="21" fontId="67" fillId="33" borderId="15" xfId="0" applyNumberFormat="1" applyFont="1" applyFill="1" applyBorder="1" applyAlignment="1">
      <alignment horizontal="center"/>
    </xf>
    <xf numFmtId="0" fontId="71" fillId="33" borderId="10" xfId="0" applyFont="1" applyFill="1" applyBorder="1" applyAlignment="1">
      <alignment/>
    </xf>
    <xf numFmtId="0" fontId="61" fillId="33" borderId="23" xfId="0" applyFont="1" applyFill="1" applyBorder="1" applyAlignment="1">
      <alignment horizontal="center"/>
    </xf>
    <xf numFmtId="0" fontId="61" fillId="33" borderId="24" xfId="0" applyFont="1" applyFill="1" applyBorder="1" applyAlignment="1">
      <alignment horizontal="center"/>
    </xf>
    <xf numFmtId="0" fontId="72" fillId="33" borderId="24" xfId="0" applyFont="1" applyFill="1" applyBorder="1" applyAlignment="1">
      <alignment/>
    </xf>
    <xf numFmtId="0" fontId="62" fillId="33" borderId="24" xfId="0" applyFont="1" applyFill="1" applyBorder="1" applyAlignment="1">
      <alignment horizontal="center"/>
    </xf>
    <xf numFmtId="0" fontId="62" fillId="33" borderId="24" xfId="0" applyFont="1" applyFill="1" applyBorder="1" applyAlignment="1">
      <alignment/>
    </xf>
    <xf numFmtId="0" fontId="63" fillId="33" borderId="24" xfId="0" applyFont="1" applyFill="1" applyBorder="1" applyAlignment="1">
      <alignment horizontal="center"/>
    </xf>
    <xf numFmtId="21" fontId="61" fillId="33" borderId="25" xfId="0" applyNumberFormat="1" applyFont="1" applyFill="1" applyBorder="1" applyAlignment="1">
      <alignment horizontal="center"/>
    </xf>
    <xf numFmtId="0" fontId="72" fillId="33" borderId="21" xfId="0" applyFont="1" applyFill="1" applyBorder="1" applyAlignment="1">
      <alignment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0" fontId="72" fillId="33" borderId="17" xfId="0" applyFont="1" applyFill="1" applyBorder="1" applyAlignment="1">
      <alignment/>
    </xf>
    <xf numFmtId="0" fontId="62" fillId="33" borderId="17" xfId="0" applyFont="1" applyFill="1" applyBorder="1" applyAlignment="1">
      <alignment horizontal="center"/>
    </xf>
    <xf numFmtId="0" fontId="62" fillId="33" borderId="17" xfId="0" applyFont="1" applyFill="1" applyBorder="1" applyAlignment="1">
      <alignment/>
    </xf>
    <xf numFmtId="0" fontId="63" fillId="33" borderId="17" xfId="0" applyFont="1" applyFill="1" applyBorder="1" applyAlignment="1">
      <alignment horizontal="center"/>
    </xf>
    <xf numFmtId="21" fontId="61" fillId="33" borderId="18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73" fillId="33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4" sqref="C4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20.7109375" style="2" customWidth="1"/>
    <col min="4" max="4" width="4.28125" style="14" customWidth="1"/>
    <col min="5" max="5" width="3.8515625" style="1" customWidth="1"/>
    <col min="6" max="6" width="7.00390625" style="1" customWidth="1"/>
    <col min="7" max="7" width="18.7109375" style="3" customWidth="1"/>
    <col min="8" max="8" width="4.8515625" style="4" customWidth="1"/>
    <col min="9" max="9" width="4.57421875" style="4" customWidth="1"/>
    <col min="10" max="10" width="9.00390625" style="1" customWidth="1"/>
    <col min="11" max="16384" width="8.8515625" style="2" customWidth="1"/>
  </cols>
  <sheetData>
    <row r="1" spans="5:6" ht="2.25" customHeight="1">
      <c r="E1" s="1" t="s">
        <v>5</v>
      </c>
      <c r="F1" s="1">
        <v>2015</v>
      </c>
    </row>
    <row r="2" spans="1:10" ht="6" customHeight="1" hidden="1">
      <c r="A2" s="112"/>
      <c r="B2" s="113"/>
      <c r="C2" s="113"/>
      <c r="D2" s="113"/>
      <c r="E2" s="113"/>
      <c r="F2" s="113"/>
      <c r="G2" s="113"/>
      <c r="H2" s="113"/>
      <c r="I2" s="113"/>
      <c r="J2" s="113"/>
    </row>
    <row r="3" spans="1:10" s="21" customFormat="1" ht="16.5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21" customFormat="1" ht="11.25" customHeight="1" thickBot="1">
      <c r="A4" s="114" t="s">
        <v>116</v>
      </c>
      <c r="B4" s="114"/>
      <c r="D4" s="22"/>
      <c r="E4" s="18"/>
      <c r="F4" s="18"/>
      <c r="G4" s="23"/>
      <c r="H4" s="117" t="s">
        <v>121</v>
      </c>
      <c r="I4" s="24"/>
      <c r="J4" s="18"/>
    </row>
    <row r="5" spans="1:2" ht="9" customHeight="1" hidden="1">
      <c r="A5" s="5"/>
      <c r="B5" s="5"/>
    </row>
    <row r="6" spans="1:10" s="21" customFormat="1" ht="27.75" customHeight="1" thickBot="1">
      <c r="A6" s="35" t="s">
        <v>120</v>
      </c>
      <c r="B6" s="36" t="s">
        <v>115</v>
      </c>
      <c r="C6" s="50" t="s">
        <v>0</v>
      </c>
      <c r="D6" s="38" t="s">
        <v>37</v>
      </c>
      <c r="E6" s="39" t="s">
        <v>4</v>
      </c>
      <c r="F6" s="36" t="s">
        <v>21</v>
      </c>
      <c r="G6" s="40" t="s">
        <v>1</v>
      </c>
      <c r="H6" s="41" t="s">
        <v>6</v>
      </c>
      <c r="I6" s="42" t="s">
        <v>118</v>
      </c>
      <c r="J6" s="43" t="s">
        <v>2</v>
      </c>
    </row>
    <row r="7" spans="1:10" s="59" customFormat="1" ht="13.5">
      <c r="A7" s="52">
        <v>1</v>
      </c>
      <c r="B7" s="53">
        <v>2</v>
      </c>
      <c r="C7" s="54" t="s">
        <v>89</v>
      </c>
      <c r="D7" s="55" t="s">
        <v>38</v>
      </c>
      <c r="E7" s="53" t="s">
        <v>3</v>
      </c>
      <c r="F7" s="53">
        <v>1993</v>
      </c>
      <c r="G7" s="56" t="s">
        <v>22</v>
      </c>
      <c r="H7" s="57" t="str">
        <f aca="true" t="shared" si="0" ref="H7:H38">IF($E7="m",IF($F$1-$F7&gt;19,IF($F$1-$F7&lt;40,"A",IF($F$1-$F7&gt;49,IF($F$1-$F7&gt;59,IF($F$1-$F7&gt;69,"E","D"),"C"),"B")),"JM"),IF($F$1-$F7&gt;19,IF($F$1-$F7&lt;35,"F","G"),"JŽ"))</f>
        <v>A</v>
      </c>
      <c r="I7" s="57">
        <f>COUNTIF($H$7:$H7,$H7)</f>
        <v>1</v>
      </c>
      <c r="J7" s="58">
        <v>0.02685185185185185</v>
      </c>
    </row>
    <row r="8" spans="1:10" s="75" customFormat="1" ht="13.5">
      <c r="A8" s="68">
        <v>2</v>
      </c>
      <c r="B8" s="69">
        <v>27</v>
      </c>
      <c r="C8" s="70" t="s">
        <v>102</v>
      </c>
      <c r="D8" s="71" t="s">
        <v>38</v>
      </c>
      <c r="E8" s="69" t="s">
        <v>3</v>
      </c>
      <c r="F8" s="69">
        <v>1980</v>
      </c>
      <c r="G8" s="72" t="s">
        <v>103</v>
      </c>
      <c r="H8" s="73" t="str">
        <f t="shared" si="0"/>
        <v>A</v>
      </c>
      <c r="I8" s="73">
        <f>COUNTIF($H$7:$H8,$H8)</f>
        <v>2</v>
      </c>
      <c r="J8" s="74">
        <v>0.027476851851851853</v>
      </c>
    </row>
    <row r="9" spans="1:10" s="84" customFormat="1" ht="13.5">
      <c r="A9" s="77">
        <v>3</v>
      </c>
      <c r="B9" s="78">
        <v>44</v>
      </c>
      <c r="C9" s="79" t="s">
        <v>14</v>
      </c>
      <c r="D9" s="80" t="s">
        <v>38</v>
      </c>
      <c r="E9" s="78" t="s">
        <v>3</v>
      </c>
      <c r="F9" s="78">
        <v>1987</v>
      </c>
      <c r="G9" s="81" t="s">
        <v>9</v>
      </c>
      <c r="H9" s="82" t="str">
        <f t="shared" si="0"/>
        <v>A</v>
      </c>
      <c r="I9" s="82">
        <f>COUNTIF($H$7:$H9,$H9)</f>
        <v>3</v>
      </c>
      <c r="J9" s="83">
        <v>0.02766203703703704</v>
      </c>
    </row>
    <row r="10" spans="1:10" ht="13.5">
      <c r="A10" s="51">
        <v>4</v>
      </c>
      <c r="B10" s="8">
        <v>47</v>
      </c>
      <c r="C10" s="7" t="s">
        <v>26</v>
      </c>
      <c r="D10" s="15" t="s">
        <v>38</v>
      </c>
      <c r="E10" s="8" t="s">
        <v>3</v>
      </c>
      <c r="F10" s="8">
        <v>1989</v>
      </c>
      <c r="G10" s="9" t="s">
        <v>41</v>
      </c>
      <c r="H10" s="10" t="str">
        <f t="shared" si="0"/>
        <v>A</v>
      </c>
      <c r="I10" s="10">
        <f>COUNTIF($H$7:$H10,$H10)</f>
        <v>4</v>
      </c>
      <c r="J10" s="27">
        <v>0.028518518518518523</v>
      </c>
    </row>
    <row r="11" spans="1:10" s="59" customFormat="1" ht="13.5">
      <c r="A11" s="60">
        <v>5</v>
      </c>
      <c r="B11" s="61">
        <v>19</v>
      </c>
      <c r="C11" s="62" t="s">
        <v>36</v>
      </c>
      <c r="D11" s="63" t="s">
        <v>38</v>
      </c>
      <c r="E11" s="61" t="s">
        <v>3</v>
      </c>
      <c r="F11" s="61">
        <v>1965</v>
      </c>
      <c r="G11" s="64" t="s">
        <v>52</v>
      </c>
      <c r="H11" s="65" t="str">
        <f t="shared" si="0"/>
        <v>C</v>
      </c>
      <c r="I11" s="65">
        <f>COUNTIF($H$7:$H11,$H11)</f>
        <v>1</v>
      </c>
      <c r="J11" s="66">
        <v>0.02883101851851852</v>
      </c>
    </row>
    <row r="12" spans="1:10" s="59" customFormat="1" ht="13.5">
      <c r="A12" s="67">
        <v>6</v>
      </c>
      <c r="B12" s="61">
        <v>49</v>
      </c>
      <c r="C12" s="62" t="s">
        <v>86</v>
      </c>
      <c r="D12" s="63" t="s">
        <v>38</v>
      </c>
      <c r="E12" s="61" t="s">
        <v>3</v>
      </c>
      <c r="F12" s="61">
        <v>1972</v>
      </c>
      <c r="G12" s="64" t="s">
        <v>87</v>
      </c>
      <c r="H12" s="65" t="str">
        <f t="shared" si="0"/>
        <v>B</v>
      </c>
      <c r="I12" s="65">
        <f>COUNTIF($H$7:$H12,$H12)</f>
        <v>1</v>
      </c>
      <c r="J12" s="66">
        <v>0.02900462962962963</v>
      </c>
    </row>
    <row r="13" spans="1:10" ht="13.5">
      <c r="A13" s="26">
        <v>7</v>
      </c>
      <c r="B13" s="8">
        <v>10</v>
      </c>
      <c r="C13" s="7" t="s">
        <v>88</v>
      </c>
      <c r="D13" s="15" t="s">
        <v>38</v>
      </c>
      <c r="E13" s="8" t="s">
        <v>3</v>
      </c>
      <c r="F13" s="8">
        <v>1980</v>
      </c>
      <c r="G13" s="9" t="s">
        <v>8</v>
      </c>
      <c r="H13" s="10" t="str">
        <f t="shared" si="0"/>
        <v>A</v>
      </c>
      <c r="I13" s="10">
        <f>COUNTIF($H$7:$H13,$H13)</f>
        <v>5</v>
      </c>
      <c r="J13" s="27">
        <v>0.029699074074074072</v>
      </c>
    </row>
    <row r="14" spans="1:10" ht="13.5">
      <c r="A14" s="51">
        <v>8</v>
      </c>
      <c r="B14" s="8">
        <v>45</v>
      </c>
      <c r="C14" s="7" t="s">
        <v>110</v>
      </c>
      <c r="D14" s="15" t="s">
        <v>38</v>
      </c>
      <c r="E14" s="8" t="s">
        <v>3</v>
      </c>
      <c r="F14" s="8">
        <v>1985</v>
      </c>
      <c r="G14" s="9" t="s">
        <v>46</v>
      </c>
      <c r="H14" s="10" t="str">
        <f t="shared" si="0"/>
        <v>A</v>
      </c>
      <c r="I14" s="10">
        <f>COUNTIF($H$7:$H14,$H14)</f>
        <v>6</v>
      </c>
      <c r="J14" s="27">
        <v>0.029872685185185183</v>
      </c>
    </row>
    <row r="15" spans="1:10" ht="13.5">
      <c r="A15" s="26">
        <v>9</v>
      </c>
      <c r="B15" s="8">
        <v>8</v>
      </c>
      <c r="C15" s="7" t="s">
        <v>80</v>
      </c>
      <c r="D15" s="15" t="s">
        <v>38</v>
      </c>
      <c r="E15" s="8" t="s">
        <v>3</v>
      </c>
      <c r="F15" s="8">
        <v>1983</v>
      </c>
      <c r="G15" s="9" t="s">
        <v>41</v>
      </c>
      <c r="H15" s="10" t="str">
        <f t="shared" si="0"/>
        <v>A</v>
      </c>
      <c r="I15" s="10">
        <f>COUNTIF($H$7:$H15,$H15)</f>
        <v>7</v>
      </c>
      <c r="J15" s="27">
        <v>0.030949074074074077</v>
      </c>
    </row>
    <row r="16" spans="1:10" s="75" customFormat="1" ht="13.5">
      <c r="A16" s="68">
        <v>10</v>
      </c>
      <c r="B16" s="69">
        <v>18</v>
      </c>
      <c r="C16" s="70" t="s">
        <v>25</v>
      </c>
      <c r="D16" s="71" t="s">
        <v>38</v>
      </c>
      <c r="E16" s="69" t="s">
        <v>3</v>
      </c>
      <c r="F16" s="69">
        <v>1971</v>
      </c>
      <c r="G16" s="72" t="s">
        <v>18</v>
      </c>
      <c r="H16" s="73" t="str">
        <f t="shared" si="0"/>
        <v>B</v>
      </c>
      <c r="I16" s="73">
        <f>COUNTIF($H$7:$H16,$H16)</f>
        <v>2</v>
      </c>
      <c r="J16" s="74">
        <v>0.03136574074074074</v>
      </c>
    </row>
    <row r="17" spans="1:10" ht="13.5">
      <c r="A17" s="26">
        <v>11</v>
      </c>
      <c r="B17" s="8">
        <v>30</v>
      </c>
      <c r="C17" s="7" t="s">
        <v>83</v>
      </c>
      <c r="D17" s="15" t="s">
        <v>38</v>
      </c>
      <c r="E17" s="8" t="s">
        <v>3</v>
      </c>
      <c r="F17" s="8">
        <v>1995</v>
      </c>
      <c r="G17" s="9" t="s">
        <v>84</v>
      </c>
      <c r="H17" s="10" t="str">
        <f t="shared" si="0"/>
        <v>A</v>
      </c>
      <c r="I17" s="10">
        <f>COUNTIF($H$7:$H17,$H17)</f>
        <v>8</v>
      </c>
      <c r="J17" s="27">
        <v>0.03181712962962963</v>
      </c>
    </row>
    <row r="18" spans="1:10" s="75" customFormat="1" ht="13.5">
      <c r="A18" s="68">
        <v>12</v>
      </c>
      <c r="B18" s="69">
        <v>5</v>
      </c>
      <c r="C18" s="70" t="s">
        <v>74</v>
      </c>
      <c r="D18" s="71" t="s">
        <v>38</v>
      </c>
      <c r="E18" s="69" t="s">
        <v>3</v>
      </c>
      <c r="F18" s="69">
        <v>1957</v>
      </c>
      <c r="G18" s="72" t="s">
        <v>75</v>
      </c>
      <c r="H18" s="73" t="str">
        <f t="shared" si="0"/>
        <v>C</v>
      </c>
      <c r="I18" s="73">
        <f>COUNTIF($H$7:$H18,$H18)</f>
        <v>2</v>
      </c>
      <c r="J18" s="74">
        <v>0.03209490740740741</v>
      </c>
    </row>
    <row r="19" spans="1:10" s="84" customFormat="1" ht="13.5">
      <c r="A19" s="77">
        <v>13</v>
      </c>
      <c r="B19" s="86">
        <v>40</v>
      </c>
      <c r="C19" s="79" t="s">
        <v>33</v>
      </c>
      <c r="D19" s="80" t="s">
        <v>38</v>
      </c>
      <c r="E19" s="78" t="s">
        <v>3</v>
      </c>
      <c r="F19" s="78">
        <v>1972</v>
      </c>
      <c r="G19" s="81" t="s">
        <v>18</v>
      </c>
      <c r="H19" s="82" t="str">
        <f t="shared" si="0"/>
        <v>B</v>
      </c>
      <c r="I19" s="82">
        <f>COUNTIF($H$7:$H19,$H19)</f>
        <v>3</v>
      </c>
      <c r="J19" s="83">
        <v>0.032199074074074074</v>
      </c>
    </row>
    <row r="20" spans="1:10" ht="13.5">
      <c r="A20" s="51">
        <v>14</v>
      </c>
      <c r="B20" s="8">
        <v>48</v>
      </c>
      <c r="C20" s="7" t="s">
        <v>17</v>
      </c>
      <c r="D20" s="15" t="s">
        <v>38</v>
      </c>
      <c r="E20" s="8" t="s">
        <v>3</v>
      </c>
      <c r="F20" s="8">
        <v>1968</v>
      </c>
      <c r="G20" s="9" t="s">
        <v>9</v>
      </c>
      <c r="H20" s="10" t="str">
        <f t="shared" si="0"/>
        <v>B</v>
      </c>
      <c r="I20" s="10">
        <f>COUNTIF($H$7:$H20,$H20)</f>
        <v>4</v>
      </c>
      <c r="J20" s="27">
        <v>0.03239583333333333</v>
      </c>
    </row>
    <row r="21" spans="1:10" ht="13.5">
      <c r="A21" s="26">
        <v>15</v>
      </c>
      <c r="B21" s="8">
        <v>54</v>
      </c>
      <c r="C21" s="7" t="s">
        <v>119</v>
      </c>
      <c r="D21" s="15" t="s">
        <v>38</v>
      </c>
      <c r="E21" s="8" t="s">
        <v>3</v>
      </c>
      <c r="F21" s="8">
        <v>1967</v>
      </c>
      <c r="G21" s="9" t="s">
        <v>46</v>
      </c>
      <c r="H21" s="10" t="str">
        <f t="shared" si="0"/>
        <v>B</v>
      </c>
      <c r="I21" s="10">
        <f>COUNTIF($H$7:$H21,$H21)</f>
        <v>5</v>
      </c>
      <c r="J21" s="27">
        <v>0.03255787037037037</v>
      </c>
    </row>
    <row r="22" spans="1:10" ht="13.5">
      <c r="A22" s="51">
        <v>16</v>
      </c>
      <c r="B22" s="8">
        <v>31</v>
      </c>
      <c r="C22" s="7" t="s">
        <v>34</v>
      </c>
      <c r="D22" s="15" t="s">
        <v>38</v>
      </c>
      <c r="E22" s="8" t="s">
        <v>3</v>
      </c>
      <c r="F22" s="8">
        <v>1975</v>
      </c>
      <c r="G22" s="9" t="s">
        <v>46</v>
      </c>
      <c r="H22" s="10" t="str">
        <f t="shared" si="0"/>
        <v>B</v>
      </c>
      <c r="I22" s="10">
        <f>COUNTIF($H$7:$H22,$H22)</f>
        <v>6</v>
      </c>
      <c r="J22" s="27">
        <v>0.032685185185185185</v>
      </c>
    </row>
    <row r="23" spans="1:10" ht="13.5">
      <c r="A23" s="26">
        <v>17</v>
      </c>
      <c r="B23" s="8">
        <v>37</v>
      </c>
      <c r="C23" s="7" t="s">
        <v>79</v>
      </c>
      <c r="D23" s="15" t="s">
        <v>38</v>
      </c>
      <c r="E23" s="8" t="s">
        <v>3</v>
      </c>
      <c r="F23" s="8">
        <v>1978</v>
      </c>
      <c r="G23" s="9" t="s">
        <v>46</v>
      </c>
      <c r="H23" s="10" t="str">
        <f t="shared" si="0"/>
        <v>A</v>
      </c>
      <c r="I23" s="10">
        <f>COUNTIF($H$7:$H23,$H23)</f>
        <v>9</v>
      </c>
      <c r="J23" s="27">
        <v>0.0330787037037037</v>
      </c>
    </row>
    <row r="24" spans="1:10" s="84" customFormat="1" ht="13.5">
      <c r="A24" s="85">
        <v>18</v>
      </c>
      <c r="B24" s="78">
        <v>11</v>
      </c>
      <c r="C24" s="79" t="s">
        <v>63</v>
      </c>
      <c r="D24" s="80" t="s">
        <v>38</v>
      </c>
      <c r="E24" s="78" t="s">
        <v>3</v>
      </c>
      <c r="F24" s="78">
        <v>1959</v>
      </c>
      <c r="G24" s="81" t="s">
        <v>64</v>
      </c>
      <c r="H24" s="82" t="str">
        <f t="shared" si="0"/>
        <v>C</v>
      </c>
      <c r="I24" s="82">
        <f>COUNTIF($H$7:$H24,$H24)</f>
        <v>3</v>
      </c>
      <c r="J24" s="83">
        <v>0.033229166666666664</v>
      </c>
    </row>
    <row r="25" spans="1:10" ht="13.5">
      <c r="A25" s="26">
        <v>19</v>
      </c>
      <c r="B25" s="8">
        <v>43</v>
      </c>
      <c r="C25" s="7" t="s">
        <v>57</v>
      </c>
      <c r="D25" s="15" t="s">
        <v>38</v>
      </c>
      <c r="E25" s="8" t="s">
        <v>3</v>
      </c>
      <c r="F25" s="8">
        <v>1984</v>
      </c>
      <c r="G25" s="9" t="s">
        <v>58</v>
      </c>
      <c r="H25" s="10" t="str">
        <f t="shared" si="0"/>
        <v>A</v>
      </c>
      <c r="I25" s="10">
        <f>COUNTIF($H$7:$H25,$H25)</f>
        <v>10</v>
      </c>
      <c r="J25" s="27">
        <v>0.03327546296296296</v>
      </c>
    </row>
    <row r="26" spans="1:10" s="59" customFormat="1" ht="13.5">
      <c r="A26" s="67">
        <v>20</v>
      </c>
      <c r="B26" s="61">
        <v>35</v>
      </c>
      <c r="C26" s="62" t="s">
        <v>82</v>
      </c>
      <c r="D26" s="63" t="s">
        <v>38</v>
      </c>
      <c r="E26" s="61" t="s">
        <v>11</v>
      </c>
      <c r="F26" s="61">
        <v>1974</v>
      </c>
      <c r="G26" s="64" t="s">
        <v>46</v>
      </c>
      <c r="H26" s="65" t="str">
        <f t="shared" si="0"/>
        <v>G</v>
      </c>
      <c r="I26" s="65">
        <f>COUNTIF($H$7:$H26,$H26)</f>
        <v>1</v>
      </c>
      <c r="J26" s="66">
        <v>0.033379629629629634</v>
      </c>
    </row>
    <row r="27" spans="1:10" s="59" customFormat="1" ht="13.5">
      <c r="A27" s="60">
        <v>21</v>
      </c>
      <c r="B27" s="61">
        <v>34</v>
      </c>
      <c r="C27" s="62" t="s">
        <v>45</v>
      </c>
      <c r="D27" s="63" t="s">
        <v>38</v>
      </c>
      <c r="E27" s="61" t="s">
        <v>3</v>
      </c>
      <c r="F27" s="61">
        <v>1954</v>
      </c>
      <c r="G27" s="64" t="s">
        <v>7</v>
      </c>
      <c r="H27" s="65" t="str">
        <f t="shared" si="0"/>
        <v>D</v>
      </c>
      <c r="I27" s="65">
        <f>COUNTIF($H$7:$H27,$H27)</f>
        <v>1</v>
      </c>
      <c r="J27" s="66">
        <v>0.03339120370370371</v>
      </c>
    </row>
    <row r="28" spans="1:10" ht="13.5">
      <c r="A28" s="51">
        <v>22</v>
      </c>
      <c r="B28" s="8">
        <v>52</v>
      </c>
      <c r="C28" s="7" t="s">
        <v>35</v>
      </c>
      <c r="D28" s="15" t="s">
        <v>38</v>
      </c>
      <c r="E28" s="8" t="s">
        <v>3</v>
      </c>
      <c r="F28" s="8">
        <v>1979</v>
      </c>
      <c r="G28" s="9" t="s">
        <v>46</v>
      </c>
      <c r="H28" s="10" t="str">
        <f t="shared" si="0"/>
        <v>A</v>
      </c>
      <c r="I28" s="10">
        <f>COUNTIF($H$7:$H28,$H28)</f>
        <v>11</v>
      </c>
      <c r="J28" s="27">
        <v>0.03349537037037037</v>
      </c>
    </row>
    <row r="29" spans="1:10" ht="13.5">
      <c r="A29" s="26">
        <v>23</v>
      </c>
      <c r="B29" s="8">
        <v>14</v>
      </c>
      <c r="C29" s="7" t="s">
        <v>27</v>
      </c>
      <c r="D29" s="15" t="s">
        <v>38</v>
      </c>
      <c r="E29" s="8" t="s">
        <v>3</v>
      </c>
      <c r="F29" s="8">
        <v>1957</v>
      </c>
      <c r="G29" s="9" t="s">
        <v>41</v>
      </c>
      <c r="H29" s="10" t="str">
        <f t="shared" si="0"/>
        <v>C</v>
      </c>
      <c r="I29" s="10">
        <f>COUNTIF($H$7:$H29,$H29)</f>
        <v>4</v>
      </c>
      <c r="J29" s="27">
        <v>0.033587962962962965</v>
      </c>
    </row>
    <row r="30" spans="1:10" ht="13.5">
      <c r="A30" s="51">
        <v>24</v>
      </c>
      <c r="B30" s="8">
        <v>21</v>
      </c>
      <c r="C30" s="7" t="s">
        <v>98</v>
      </c>
      <c r="D30" s="15" t="s">
        <v>38</v>
      </c>
      <c r="E30" s="8" t="s">
        <v>3</v>
      </c>
      <c r="F30" s="8">
        <v>1978</v>
      </c>
      <c r="G30" s="9" t="s">
        <v>46</v>
      </c>
      <c r="H30" s="10" t="str">
        <f t="shared" si="0"/>
        <v>A</v>
      </c>
      <c r="I30" s="10">
        <f>COUNTIF($H$7:$H30,$H30)</f>
        <v>12</v>
      </c>
      <c r="J30" s="27">
        <v>0.033761574074074076</v>
      </c>
    </row>
    <row r="31" spans="1:10" ht="13.5">
      <c r="A31" s="26">
        <v>25</v>
      </c>
      <c r="B31" s="8">
        <v>7</v>
      </c>
      <c r="C31" s="7" t="s">
        <v>12</v>
      </c>
      <c r="D31" s="15" t="s">
        <v>38</v>
      </c>
      <c r="E31" s="8" t="s">
        <v>3</v>
      </c>
      <c r="F31" s="8">
        <v>1956</v>
      </c>
      <c r="G31" s="9" t="s">
        <v>46</v>
      </c>
      <c r="H31" s="10" t="str">
        <f t="shared" si="0"/>
        <v>C</v>
      </c>
      <c r="I31" s="10">
        <f>COUNTIF($H$7:$H31,$H31)</f>
        <v>5</v>
      </c>
      <c r="J31" s="27">
        <v>0.03386574074074074</v>
      </c>
    </row>
    <row r="32" spans="1:10" ht="13.5">
      <c r="A32" s="51">
        <v>26</v>
      </c>
      <c r="B32" s="8">
        <v>16</v>
      </c>
      <c r="C32" s="7" t="s">
        <v>73</v>
      </c>
      <c r="D32" s="15" t="s">
        <v>38</v>
      </c>
      <c r="E32" s="8" t="s">
        <v>3</v>
      </c>
      <c r="F32" s="8">
        <v>1962</v>
      </c>
      <c r="G32" s="9" t="s">
        <v>56</v>
      </c>
      <c r="H32" s="10" t="str">
        <f t="shared" si="0"/>
        <v>C</v>
      </c>
      <c r="I32" s="10">
        <f>COUNTIF($H$7:$H32,$H32)</f>
        <v>6</v>
      </c>
      <c r="J32" s="27">
        <v>0.03547453703703704</v>
      </c>
    </row>
    <row r="33" spans="1:10" s="59" customFormat="1" ht="13.5">
      <c r="A33" s="60">
        <v>27</v>
      </c>
      <c r="B33" s="61">
        <v>26</v>
      </c>
      <c r="C33" s="62" t="s">
        <v>49</v>
      </c>
      <c r="D33" s="63" t="s">
        <v>38</v>
      </c>
      <c r="E33" s="61" t="s">
        <v>11</v>
      </c>
      <c r="F33" s="61">
        <v>1984</v>
      </c>
      <c r="G33" s="64" t="s">
        <v>50</v>
      </c>
      <c r="H33" s="65" t="str">
        <f t="shared" si="0"/>
        <v>F</v>
      </c>
      <c r="I33" s="65">
        <f>COUNTIF($H$6:$H33,$H33)</f>
        <v>1</v>
      </c>
      <c r="J33" s="66">
        <v>0.035659722222222225</v>
      </c>
    </row>
    <row r="34" spans="1:10" ht="13.5">
      <c r="A34" s="51">
        <v>28</v>
      </c>
      <c r="B34" s="8">
        <v>38</v>
      </c>
      <c r="C34" s="7" t="s">
        <v>106</v>
      </c>
      <c r="D34" s="15" t="s">
        <v>38</v>
      </c>
      <c r="E34" s="8" t="s">
        <v>3</v>
      </c>
      <c r="F34" s="8">
        <v>1985</v>
      </c>
      <c r="G34" s="9" t="s">
        <v>18</v>
      </c>
      <c r="H34" s="10" t="str">
        <f t="shared" si="0"/>
        <v>A</v>
      </c>
      <c r="I34" s="10">
        <f>COUNTIF($H$7:$H34,$H34)</f>
        <v>13</v>
      </c>
      <c r="J34" s="27">
        <v>0.035833333333333335</v>
      </c>
    </row>
    <row r="35" spans="1:10" ht="13.5">
      <c r="A35" s="26">
        <v>29</v>
      </c>
      <c r="B35" s="8">
        <v>23</v>
      </c>
      <c r="C35" s="7" t="s">
        <v>99</v>
      </c>
      <c r="D35" s="15" t="s">
        <v>38</v>
      </c>
      <c r="E35" s="8" t="s">
        <v>3</v>
      </c>
      <c r="F35" s="8">
        <v>1956</v>
      </c>
      <c r="G35" s="9" t="s">
        <v>46</v>
      </c>
      <c r="H35" s="10" t="str">
        <f t="shared" si="0"/>
        <v>C</v>
      </c>
      <c r="I35" s="10">
        <f>COUNTIF($H$7:$H35,$H35)</f>
        <v>7</v>
      </c>
      <c r="J35" s="27">
        <v>0.036238425925925924</v>
      </c>
    </row>
    <row r="36" spans="1:10" ht="13.5">
      <c r="A36" s="51">
        <v>30</v>
      </c>
      <c r="B36" s="8">
        <v>17</v>
      </c>
      <c r="C36" s="7" t="s">
        <v>97</v>
      </c>
      <c r="D36" s="15" t="s">
        <v>38</v>
      </c>
      <c r="E36" s="8" t="s">
        <v>3</v>
      </c>
      <c r="F36" s="8">
        <v>1956</v>
      </c>
      <c r="G36" s="9" t="s">
        <v>9</v>
      </c>
      <c r="H36" s="10" t="str">
        <f t="shared" si="0"/>
        <v>C</v>
      </c>
      <c r="I36" s="10">
        <f>COUNTIF($H$7:$H36,$H36)</f>
        <v>8</v>
      </c>
      <c r="J36" s="27">
        <v>0.03631944444444444</v>
      </c>
    </row>
    <row r="37" spans="1:10" ht="13.5">
      <c r="A37" s="26">
        <v>31</v>
      </c>
      <c r="B37" s="8">
        <v>24</v>
      </c>
      <c r="C37" s="7" t="s">
        <v>100</v>
      </c>
      <c r="D37" s="15" t="s">
        <v>38</v>
      </c>
      <c r="E37" s="8" t="s">
        <v>3</v>
      </c>
      <c r="F37" s="8">
        <v>1970</v>
      </c>
      <c r="G37" s="9" t="s">
        <v>18</v>
      </c>
      <c r="H37" s="10" t="str">
        <f t="shared" si="0"/>
        <v>B</v>
      </c>
      <c r="I37" s="10">
        <f>COUNTIF($H$7:$H37,$H37)</f>
        <v>7</v>
      </c>
      <c r="J37" s="27">
        <v>0.0364699074074074</v>
      </c>
    </row>
    <row r="38" spans="1:10" ht="13.5">
      <c r="A38" s="51">
        <v>32</v>
      </c>
      <c r="B38" s="8">
        <v>50</v>
      </c>
      <c r="C38" s="7" t="s">
        <v>13</v>
      </c>
      <c r="D38" s="15" t="s">
        <v>38</v>
      </c>
      <c r="E38" s="8" t="s">
        <v>3</v>
      </c>
      <c r="F38" s="8">
        <v>1972</v>
      </c>
      <c r="G38" s="9" t="s">
        <v>30</v>
      </c>
      <c r="H38" s="10" t="str">
        <f t="shared" si="0"/>
        <v>B</v>
      </c>
      <c r="I38" s="10">
        <f>COUNTIF($H$7:$H38,$H38)</f>
        <v>8</v>
      </c>
      <c r="J38" s="27">
        <v>0.036585648148148145</v>
      </c>
    </row>
    <row r="39" spans="1:10" s="59" customFormat="1" ht="13.5">
      <c r="A39" s="60">
        <v>33</v>
      </c>
      <c r="B39" s="61">
        <v>51</v>
      </c>
      <c r="C39" s="62" t="s">
        <v>31</v>
      </c>
      <c r="D39" s="63" t="s">
        <v>38</v>
      </c>
      <c r="E39" s="61" t="s">
        <v>11</v>
      </c>
      <c r="F39" s="61">
        <v>1998</v>
      </c>
      <c r="G39" s="64" t="s">
        <v>30</v>
      </c>
      <c r="H39" s="65" t="str">
        <f aca="true" t="shared" si="1" ref="H39:H61">IF($E39="m",IF($F$1-$F39&gt;19,IF($F$1-$F39&lt;40,"A",IF($F$1-$F39&gt;49,IF($F$1-$F39&gt;59,IF($F$1-$F39&gt;69,"E","D"),"C"),"B")),"JM"),IF($F$1-$F39&gt;19,IF($F$1-$F39&lt;35,"F","G"),"JŽ"))</f>
        <v>JŽ</v>
      </c>
      <c r="I39" s="65">
        <f>COUNTIF($H$6:$H39,$H39)</f>
        <v>1</v>
      </c>
      <c r="J39" s="66">
        <v>0.036585648148148145</v>
      </c>
    </row>
    <row r="40" spans="1:10" ht="13.5">
      <c r="A40" s="51">
        <v>34</v>
      </c>
      <c r="B40" s="8">
        <v>4</v>
      </c>
      <c r="C40" s="7" t="s">
        <v>15</v>
      </c>
      <c r="D40" s="15" t="s">
        <v>38</v>
      </c>
      <c r="E40" s="8" t="s">
        <v>3</v>
      </c>
      <c r="F40" s="8">
        <v>1958</v>
      </c>
      <c r="G40" s="9" t="s">
        <v>16</v>
      </c>
      <c r="H40" s="10" t="str">
        <f t="shared" si="1"/>
        <v>C</v>
      </c>
      <c r="I40" s="10">
        <f>COUNTIF($H$7:$H40,$H40)</f>
        <v>9</v>
      </c>
      <c r="J40" s="27">
        <v>0.037141203703703704</v>
      </c>
    </row>
    <row r="41" spans="1:10" s="75" customFormat="1" ht="13.5">
      <c r="A41" s="76">
        <v>35</v>
      </c>
      <c r="B41" s="69">
        <v>42</v>
      </c>
      <c r="C41" s="70" t="s">
        <v>67</v>
      </c>
      <c r="D41" s="71" t="s">
        <v>38</v>
      </c>
      <c r="E41" s="69" t="s">
        <v>11</v>
      </c>
      <c r="F41" s="69">
        <v>1990</v>
      </c>
      <c r="G41" s="72" t="s">
        <v>22</v>
      </c>
      <c r="H41" s="73" t="str">
        <f t="shared" si="1"/>
        <v>F</v>
      </c>
      <c r="I41" s="73">
        <f>COUNTIF($H$7:$H41,$H41)</f>
        <v>2</v>
      </c>
      <c r="J41" s="74">
        <v>0.03738425925925926</v>
      </c>
    </row>
    <row r="42" spans="1:10" s="59" customFormat="1" ht="13.5">
      <c r="A42" s="67">
        <v>36</v>
      </c>
      <c r="B42" s="61">
        <v>36</v>
      </c>
      <c r="C42" s="62" t="s">
        <v>19</v>
      </c>
      <c r="D42" s="63" t="s">
        <v>38</v>
      </c>
      <c r="E42" s="61" t="s">
        <v>3</v>
      </c>
      <c r="F42" s="61">
        <v>1945</v>
      </c>
      <c r="G42" s="64" t="s">
        <v>46</v>
      </c>
      <c r="H42" s="65" t="str">
        <f t="shared" si="1"/>
        <v>E</v>
      </c>
      <c r="I42" s="65">
        <f>COUNTIF($H$7:$H42,$H42)</f>
        <v>1</v>
      </c>
      <c r="J42" s="66">
        <v>0.037766203703703705</v>
      </c>
    </row>
    <row r="43" spans="1:10" ht="13.5">
      <c r="A43" s="26">
        <v>37</v>
      </c>
      <c r="B43" s="8">
        <v>53</v>
      </c>
      <c r="C43" s="7" t="s">
        <v>69</v>
      </c>
      <c r="D43" s="15" t="s">
        <v>38</v>
      </c>
      <c r="E43" s="8" t="s">
        <v>3</v>
      </c>
      <c r="F43" s="8">
        <v>1971</v>
      </c>
      <c r="G43" s="9" t="s">
        <v>7</v>
      </c>
      <c r="H43" s="10" t="str">
        <f t="shared" si="1"/>
        <v>B</v>
      </c>
      <c r="I43" s="10">
        <f>COUNTIF($H$7:$H43,$H43)</f>
        <v>9</v>
      </c>
      <c r="J43" s="27">
        <v>0.038657407407407404</v>
      </c>
    </row>
    <row r="44" spans="1:10" ht="13.5">
      <c r="A44" s="51">
        <v>38</v>
      </c>
      <c r="B44" s="8">
        <v>6</v>
      </c>
      <c r="C44" s="7" t="s">
        <v>76</v>
      </c>
      <c r="D44" s="15" t="s">
        <v>38</v>
      </c>
      <c r="E44" s="8" t="s">
        <v>3</v>
      </c>
      <c r="F44" s="8">
        <v>1979</v>
      </c>
      <c r="G44" s="9" t="s">
        <v>77</v>
      </c>
      <c r="H44" s="10" t="str">
        <f t="shared" si="1"/>
        <v>A</v>
      </c>
      <c r="I44" s="10">
        <f>COUNTIF($H$7:$H44,$H44)</f>
        <v>14</v>
      </c>
      <c r="J44" s="27">
        <v>0.03928240740740741</v>
      </c>
    </row>
    <row r="45" spans="1:10" ht="13.5">
      <c r="A45" s="26">
        <v>39</v>
      </c>
      <c r="B45" s="8">
        <v>20</v>
      </c>
      <c r="C45" s="7" t="s">
        <v>55</v>
      </c>
      <c r="D45" s="15" t="s">
        <v>38</v>
      </c>
      <c r="E45" s="8" t="s">
        <v>3</v>
      </c>
      <c r="F45" s="8">
        <v>1982</v>
      </c>
      <c r="G45" s="9" t="s">
        <v>56</v>
      </c>
      <c r="H45" s="10" t="str">
        <f t="shared" si="1"/>
        <v>A</v>
      </c>
      <c r="I45" s="10">
        <f>COUNTIF($H$7:$H45,$H45)</f>
        <v>15</v>
      </c>
      <c r="J45" s="27">
        <v>0.03984953703703704</v>
      </c>
    </row>
    <row r="46" spans="1:10" s="84" customFormat="1" ht="13.5">
      <c r="A46" s="85">
        <v>40</v>
      </c>
      <c r="B46" s="78">
        <v>13</v>
      </c>
      <c r="C46" s="79" t="s">
        <v>93</v>
      </c>
      <c r="D46" s="80" t="s">
        <v>38</v>
      </c>
      <c r="E46" s="78" t="s">
        <v>11</v>
      </c>
      <c r="F46" s="78">
        <v>1990</v>
      </c>
      <c r="G46" s="81" t="s">
        <v>56</v>
      </c>
      <c r="H46" s="82" t="str">
        <f t="shared" si="1"/>
        <v>F</v>
      </c>
      <c r="I46" s="82">
        <f>COUNTIF($H$7:$H46,$H46)</f>
        <v>3</v>
      </c>
      <c r="J46" s="83">
        <v>0.04050925925925926</v>
      </c>
    </row>
    <row r="47" spans="1:10" s="75" customFormat="1" ht="13.5">
      <c r="A47" s="76">
        <v>41</v>
      </c>
      <c r="B47" s="69">
        <v>15</v>
      </c>
      <c r="C47" s="70" t="s">
        <v>96</v>
      </c>
      <c r="D47" s="71" t="s">
        <v>38</v>
      </c>
      <c r="E47" s="69" t="s">
        <v>3</v>
      </c>
      <c r="F47" s="69">
        <v>1942</v>
      </c>
      <c r="G47" s="72" t="s">
        <v>9</v>
      </c>
      <c r="H47" s="73" t="str">
        <f t="shared" si="1"/>
        <v>E</v>
      </c>
      <c r="I47" s="73">
        <f>COUNTIF($H$7:$H47,$H47)</f>
        <v>2</v>
      </c>
      <c r="J47" s="74">
        <v>0.04091435185185185</v>
      </c>
    </row>
    <row r="48" spans="1:10" s="59" customFormat="1" ht="13.5">
      <c r="A48" s="67">
        <v>42</v>
      </c>
      <c r="B48" s="61">
        <v>25</v>
      </c>
      <c r="C48" s="62" t="s">
        <v>101</v>
      </c>
      <c r="D48" s="63" t="s">
        <v>38</v>
      </c>
      <c r="E48" s="61" t="s">
        <v>3</v>
      </c>
      <c r="F48" s="61">
        <v>1996</v>
      </c>
      <c r="G48" s="64" t="s">
        <v>18</v>
      </c>
      <c r="H48" s="65" t="str">
        <f t="shared" si="1"/>
        <v>JM</v>
      </c>
      <c r="I48" s="65">
        <f>COUNTIF($H$7:$H48,$H48)</f>
        <v>1</v>
      </c>
      <c r="J48" s="66">
        <v>0.041180555555555554</v>
      </c>
    </row>
    <row r="49" spans="1:10" ht="13.5">
      <c r="A49" s="26">
        <v>43</v>
      </c>
      <c r="B49" s="8">
        <v>32</v>
      </c>
      <c r="C49" s="7" t="s">
        <v>48</v>
      </c>
      <c r="D49" s="15" t="s">
        <v>38</v>
      </c>
      <c r="E49" s="8" t="s">
        <v>3</v>
      </c>
      <c r="F49" s="8">
        <v>1965</v>
      </c>
      <c r="G49" s="9" t="s">
        <v>51</v>
      </c>
      <c r="H49" s="10" t="str">
        <f t="shared" si="1"/>
        <v>C</v>
      </c>
      <c r="I49" s="10">
        <f>COUNTIF($H$7:$H49,$H49)</f>
        <v>10</v>
      </c>
      <c r="J49" s="27">
        <v>0.04148148148148148</v>
      </c>
    </row>
    <row r="50" spans="1:10" ht="13.5">
      <c r="A50" s="51">
        <v>44</v>
      </c>
      <c r="B50" s="8">
        <v>39</v>
      </c>
      <c r="C50" s="7" t="s">
        <v>107</v>
      </c>
      <c r="D50" s="15" t="s">
        <v>38</v>
      </c>
      <c r="E50" s="8" t="s">
        <v>3</v>
      </c>
      <c r="F50" s="8">
        <v>1977</v>
      </c>
      <c r="G50" s="9" t="s">
        <v>108</v>
      </c>
      <c r="H50" s="10" t="str">
        <f t="shared" si="1"/>
        <v>A</v>
      </c>
      <c r="I50" s="10">
        <f>COUNTIF($H$7:$H50,$H50)</f>
        <v>16</v>
      </c>
      <c r="J50" s="27">
        <v>0.04196759259259259</v>
      </c>
    </row>
    <row r="51" spans="1:10" s="84" customFormat="1" ht="13.5">
      <c r="A51" s="77">
        <v>45</v>
      </c>
      <c r="B51" s="78">
        <v>3</v>
      </c>
      <c r="C51" s="79" t="s">
        <v>28</v>
      </c>
      <c r="D51" s="80" t="s">
        <v>38</v>
      </c>
      <c r="E51" s="78" t="s">
        <v>3</v>
      </c>
      <c r="F51" s="78">
        <v>1936</v>
      </c>
      <c r="G51" s="81" t="s">
        <v>29</v>
      </c>
      <c r="H51" s="82" t="str">
        <f t="shared" si="1"/>
        <v>E</v>
      </c>
      <c r="I51" s="82">
        <f>COUNTIF($H$7:$H51,$H51)</f>
        <v>3</v>
      </c>
      <c r="J51" s="83">
        <v>0.04255787037037037</v>
      </c>
    </row>
    <row r="52" spans="1:10" s="75" customFormat="1" ht="13.5">
      <c r="A52" s="68">
        <v>46</v>
      </c>
      <c r="B52" s="69">
        <v>1</v>
      </c>
      <c r="C52" s="70" t="s">
        <v>24</v>
      </c>
      <c r="D52" s="71" t="s">
        <v>38</v>
      </c>
      <c r="E52" s="69" t="s">
        <v>3</v>
      </c>
      <c r="F52" s="69">
        <v>1953</v>
      </c>
      <c r="G52" s="72" t="s">
        <v>44</v>
      </c>
      <c r="H52" s="73" t="str">
        <f t="shared" si="1"/>
        <v>D</v>
      </c>
      <c r="I52" s="73">
        <f>COUNTIF($H$7:$H52,$H52)</f>
        <v>2</v>
      </c>
      <c r="J52" s="74">
        <v>0.04266203703703703</v>
      </c>
    </row>
    <row r="53" spans="1:10" ht="13.5">
      <c r="A53" s="26">
        <v>47</v>
      </c>
      <c r="B53" s="8">
        <v>9</v>
      </c>
      <c r="C53" s="7" t="s">
        <v>85</v>
      </c>
      <c r="D53" s="15" t="s">
        <v>38</v>
      </c>
      <c r="E53" s="8" t="s">
        <v>11</v>
      </c>
      <c r="F53" s="8">
        <v>1981</v>
      </c>
      <c r="G53" s="9" t="s">
        <v>18</v>
      </c>
      <c r="H53" s="10" t="str">
        <f t="shared" si="1"/>
        <v>F</v>
      </c>
      <c r="I53" s="10">
        <f>COUNTIF($H$7:$H53,$H53)</f>
        <v>4</v>
      </c>
      <c r="J53" s="27">
        <v>0.04361111111111111</v>
      </c>
    </row>
    <row r="54" spans="1:10" ht="13.5">
      <c r="A54" s="51">
        <v>48</v>
      </c>
      <c r="B54" s="8">
        <v>41</v>
      </c>
      <c r="C54" s="7" t="s">
        <v>109</v>
      </c>
      <c r="D54" s="15" t="s">
        <v>38</v>
      </c>
      <c r="E54" s="8" t="s">
        <v>3</v>
      </c>
      <c r="F54" s="8">
        <v>1959</v>
      </c>
      <c r="G54" s="9" t="s">
        <v>18</v>
      </c>
      <c r="H54" s="10" t="str">
        <f t="shared" si="1"/>
        <v>C</v>
      </c>
      <c r="I54" s="10">
        <f>COUNTIF($H$7:$H54,$H54)</f>
        <v>11</v>
      </c>
      <c r="J54" s="27">
        <v>0.04363425925925926</v>
      </c>
    </row>
    <row r="55" spans="1:10" ht="13.5">
      <c r="A55" s="26">
        <v>49</v>
      </c>
      <c r="B55" s="8">
        <v>22</v>
      </c>
      <c r="C55" s="7" t="s">
        <v>78</v>
      </c>
      <c r="D55" s="15" t="s">
        <v>38</v>
      </c>
      <c r="E55" s="8" t="s">
        <v>3</v>
      </c>
      <c r="F55" s="8">
        <v>1979</v>
      </c>
      <c r="G55" s="9" t="s">
        <v>46</v>
      </c>
      <c r="H55" s="10" t="str">
        <f t="shared" si="1"/>
        <v>A</v>
      </c>
      <c r="I55" s="10">
        <f>COUNTIF($H$7:$H55,$H55)</f>
        <v>17</v>
      </c>
      <c r="J55" s="27">
        <v>0.043645833333333335</v>
      </c>
    </row>
    <row r="56" spans="1:10" ht="13.5">
      <c r="A56" s="51">
        <v>50</v>
      </c>
      <c r="B56" s="8">
        <v>46</v>
      </c>
      <c r="C56" s="7" t="s">
        <v>113</v>
      </c>
      <c r="D56" s="15" t="s">
        <v>38</v>
      </c>
      <c r="E56" s="8" t="s">
        <v>3</v>
      </c>
      <c r="F56" s="8">
        <v>1958</v>
      </c>
      <c r="G56" s="9" t="s">
        <v>18</v>
      </c>
      <c r="H56" s="10" t="str">
        <f t="shared" si="1"/>
        <v>C</v>
      </c>
      <c r="I56" s="10">
        <f>COUNTIF($H$7:$H56,$H56)</f>
        <v>12</v>
      </c>
      <c r="J56" s="27">
        <v>0.0436574074074074</v>
      </c>
    </row>
    <row r="57" spans="1:10" ht="13.5">
      <c r="A57" s="26">
        <v>51</v>
      </c>
      <c r="B57" s="8">
        <v>28</v>
      </c>
      <c r="C57" s="7" t="s">
        <v>42</v>
      </c>
      <c r="D57" s="15" t="s">
        <v>38</v>
      </c>
      <c r="E57" s="8" t="s">
        <v>11</v>
      </c>
      <c r="F57" s="8">
        <v>1986</v>
      </c>
      <c r="G57" s="9" t="s">
        <v>43</v>
      </c>
      <c r="H57" s="10" t="str">
        <f t="shared" si="1"/>
        <v>F</v>
      </c>
      <c r="I57" s="10">
        <f>COUNTIF($H$6:$H57,$H57)</f>
        <v>5</v>
      </c>
      <c r="J57" s="27">
        <v>0.04621527777777778</v>
      </c>
    </row>
    <row r="58" spans="1:10" ht="13.5">
      <c r="A58" s="51">
        <v>52</v>
      </c>
      <c r="B58" s="8">
        <v>12</v>
      </c>
      <c r="C58" s="7" t="s">
        <v>90</v>
      </c>
      <c r="D58" s="15" t="s">
        <v>38</v>
      </c>
      <c r="E58" s="8" t="s">
        <v>3</v>
      </c>
      <c r="F58" s="8">
        <v>1942</v>
      </c>
      <c r="G58" s="9" t="s">
        <v>91</v>
      </c>
      <c r="H58" s="10" t="str">
        <f t="shared" si="1"/>
        <v>E</v>
      </c>
      <c r="I58" s="10">
        <f>COUNTIF($H$7:$H58,$H58)</f>
        <v>4</v>
      </c>
      <c r="J58" s="27">
        <v>0.050173611111111106</v>
      </c>
    </row>
    <row r="59" spans="1:10" s="84" customFormat="1" ht="13.5">
      <c r="A59" s="77">
        <v>53</v>
      </c>
      <c r="B59" s="78">
        <v>33</v>
      </c>
      <c r="C59" s="79" t="s">
        <v>105</v>
      </c>
      <c r="D59" s="80" t="s">
        <v>38</v>
      </c>
      <c r="E59" s="78" t="s">
        <v>3</v>
      </c>
      <c r="F59" s="78">
        <v>1946</v>
      </c>
      <c r="G59" s="81" t="s">
        <v>7</v>
      </c>
      <c r="H59" s="82" t="str">
        <f t="shared" si="1"/>
        <v>D</v>
      </c>
      <c r="I59" s="82">
        <f>COUNTIF($H$7:$H59,$H59)</f>
        <v>3</v>
      </c>
      <c r="J59" s="83">
        <v>0.05098379629629629</v>
      </c>
    </row>
    <row r="60" spans="1:10" ht="13.5">
      <c r="A60" s="51">
        <v>54</v>
      </c>
      <c r="B60" s="8">
        <v>29</v>
      </c>
      <c r="C60" s="7" t="s">
        <v>68</v>
      </c>
      <c r="D60" s="15" t="s">
        <v>38</v>
      </c>
      <c r="E60" s="8" t="s">
        <v>11</v>
      </c>
      <c r="F60" s="8">
        <v>1981</v>
      </c>
      <c r="G60" s="9" t="s">
        <v>18</v>
      </c>
      <c r="H60" s="10" t="str">
        <f t="shared" si="1"/>
        <v>F</v>
      </c>
      <c r="I60" s="10">
        <f>COUNTIF($H$7:$H60,$H60)</f>
        <v>6</v>
      </c>
      <c r="J60" s="27">
        <v>0.052071759259259255</v>
      </c>
    </row>
    <row r="61" spans="1:10" ht="17.25" thickBot="1">
      <c r="A61" s="28">
        <v>55</v>
      </c>
      <c r="B61" s="29">
        <v>93</v>
      </c>
      <c r="C61" s="30" t="s">
        <v>111</v>
      </c>
      <c r="D61" s="31" t="s">
        <v>38</v>
      </c>
      <c r="E61" s="29" t="s">
        <v>3</v>
      </c>
      <c r="F61" s="29">
        <v>1962</v>
      </c>
      <c r="G61" s="32" t="s">
        <v>18</v>
      </c>
      <c r="H61" s="33" t="str">
        <f t="shared" si="1"/>
        <v>C</v>
      </c>
      <c r="I61" s="33">
        <f>COUNTIF($H$8:$H61,$H61)</f>
        <v>13</v>
      </c>
      <c r="J61" s="34">
        <v>0.06353009259259258</v>
      </c>
    </row>
    <row r="62" ht="11.25" customHeight="1">
      <c r="A62" s="3" t="s">
        <v>10</v>
      </c>
    </row>
    <row r="63" ht="9.75" customHeight="1">
      <c r="A63" s="3" t="s">
        <v>20</v>
      </c>
    </row>
  </sheetData>
  <sheetProtection/>
  <mergeCells count="3">
    <mergeCell ref="A3:J3"/>
    <mergeCell ref="A2:J2"/>
    <mergeCell ref="A4:B4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1"/>
  <headerFooter alignWithMargins="0">
    <oddFooter>&amp;R&amp;6www.beh.sk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A27" sqref="A27:IV27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20.7109375" style="16" customWidth="1"/>
    <col min="4" max="4" width="4.28125" style="14" customWidth="1"/>
    <col min="5" max="5" width="3.8515625" style="1" customWidth="1"/>
    <col min="6" max="6" width="7.00390625" style="1" customWidth="1"/>
    <col min="7" max="7" width="21.7109375" style="3" customWidth="1"/>
    <col min="8" max="8" width="4.8515625" style="4" customWidth="1"/>
    <col min="9" max="9" width="4.57421875" style="4" hidden="1" customWidth="1"/>
    <col min="10" max="10" width="9.00390625" style="1" customWidth="1"/>
    <col min="11" max="16384" width="8.8515625" style="2" customWidth="1"/>
  </cols>
  <sheetData>
    <row r="1" spans="5:6" ht="3" customHeight="1">
      <c r="E1" s="1" t="s">
        <v>5</v>
      </c>
      <c r="F1" s="1">
        <v>2015</v>
      </c>
    </row>
    <row r="2" spans="1:10" s="21" customFormat="1" ht="18">
      <c r="A2" s="111"/>
      <c r="B2" s="115"/>
      <c r="C2" s="115"/>
      <c r="D2" s="115"/>
      <c r="E2" s="115"/>
      <c r="F2" s="115"/>
      <c r="G2" s="115"/>
      <c r="H2" s="115"/>
      <c r="I2" s="115"/>
      <c r="J2" s="115"/>
    </row>
    <row r="3" spans="1:10" s="21" customFormat="1" ht="25.5" customHeight="1">
      <c r="A3" s="111" t="s">
        <v>54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21" customFormat="1" ht="16.5" customHeight="1">
      <c r="A4" s="19"/>
      <c r="B4" s="19"/>
      <c r="C4" s="19"/>
      <c r="D4" s="19"/>
      <c r="E4" s="19"/>
      <c r="F4" s="19"/>
      <c r="G4" s="19"/>
      <c r="H4" s="19"/>
      <c r="I4" s="19"/>
      <c r="J4" s="18"/>
    </row>
    <row r="5" spans="1:10" s="21" customFormat="1" ht="18" customHeight="1">
      <c r="A5" s="114" t="s">
        <v>117</v>
      </c>
      <c r="B5" s="114"/>
      <c r="C5" s="25"/>
      <c r="D5" s="22"/>
      <c r="E5" s="18"/>
      <c r="F5" s="18"/>
      <c r="G5" s="23"/>
      <c r="H5" s="24"/>
      <c r="I5" s="24"/>
      <c r="J5" s="18"/>
    </row>
    <row r="6" spans="1:2" ht="9" customHeight="1" hidden="1">
      <c r="A6" s="5"/>
      <c r="B6" s="5"/>
    </row>
    <row r="7" spans="1:2" ht="9" customHeight="1" thickBot="1">
      <c r="A7" s="5"/>
      <c r="B7" s="5"/>
    </row>
    <row r="8" spans="1:10" s="21" customFormat="1" ht="34.5" customHeight="1" thickBot="1">
      <c r="A8" s="35" t="s">
        <v>120</v>
      </c>
      <c r="B8" s="36" t="s">
        <v>115</v>
      </c>
      <c r="C8" s="37" t="s">
        <v>0</v>
      </c>
      <c r="D8" s="38" t="s">
        <v>37</v>
      </c>
      <c r="E8" s="39" t="s">
        <v>4</v>
      </c>
      <c r="F8" s="36" t="s">
        <v>21</v>
      </c>
      <c r="G8" s="40" t="s">
        <v>1</v>
      </c>
      <c r="H8" s="41" t="s">
        <v>6</v>
      </c>
      <c r="I8" s="42" t="s">
        <v>32</v>
      </c>
      <c r="J8" s="43" t="s">
        <v>2</v>
      </c>
    </row>
    <row r="9" spans="1:10" s="59" customFormat="1" ht="16.5">
      <c r="A9" s="96">
        <v>1</v>
      </c>
      <c r="B9" s="97">
        <v>90</v>
      </c>
      <c r="C9" s="98" t="s">
        <v>47</v>
      </c>
      <c r="D9" s="99" t="s">
        <v>38</v>
      </c>
      <c r="E9" s="97" t="s">
        <v>3</v>
      </c>
      <c r="F9" s="97">
        <v>1990</v>
      </c>
      <c r="G9" s="100" t="s">
        <v>46</v>
      </c>
      <c r="H9" s="101" t="str">
        <f aca="true" t="shared" si="0" ref="H9:H14">IF($E9="m",IF($F$1-$F9&gt;19,IF($F$1-$F9&lt;40,"A",IF($F$1-$F9&gt;49,IF($F$1-$F9&gt;59,IF($F$1-$F9&gt;69,"E","D"),"C"),"B")),"JM"),IF($F$1-$F9&gt;19,IF($F$1-$F9&lt;35,"F","G"),"JŽ"))</f>
        <v>A</v>
      </c>
      <c r="I9" s="101">
        <f>COUNTIF($H$9:$H9,$H9)</f>
        <v>1</v>
      </c>
      <c r="J9" s="102">
        <v>0.015127314814814816</v>
      </c>
    </row>
    <row r="10" spans="1:10" s="75" customFormat="1" ht="16.5">
      <c r="A10" s="76">
        <v>2</v>
      </c>
      <c r="B10" s="69">
        <v>84</v>
      </c>
      <c r="C10" s="95" t="s">
        <v>39</v>
      </c>
      <c r="D10" s="71" t="s">
        <v>38</v>
      </c>
      <c r="E10" s="69" t="s">
        <v>3</v>
      </c>
      <c r="F10" s="69">
        <v>1992</v>
      </c>
      <c r="G10" s="72" t="s">
        <v>40</v>
      </c>
      <c r="H10" s="73" t="str">
        <f t="shared" si="0"/>
        <v>A</v>
      </c>
      <c r="I10" s="73">
        <f>COUNTIF($H$9:$H10,$H10)</f>
        <v>2</v>
      </c>
      <c r="J10" s="74">
        <v>0.015856481481481482</v>
      </c>
    </row>
    <row r="11" spans="1:10" s="84" customFormat="1" ht="16.5">
      <c r="A11" s="77">
        <v>3</v>
      </c>
      <c r="B11" s="78">
        <v>80</v>
      </c>
      <c r="C11" s="87" t="s">
        <v>59</v>
      </c>
      <c r="D11" s="80" t="s">
        <v>38</v>
      </c>
      <c r="E11" s="78" t="s">
        <v>3</v>
      </c>
      <c r="F11" s="78">
        <v>1992</v>
      </c>
      <c r="G11" s="81" t="s">
        <v>60</v>
      </c>
      <c r="H11" s="82" t="str">
        <f t="shared" si="0"/>
        <v>A</v>
      </c>
      <c r="I11" s="82">
        <f>COUNTIF($H$9:$H11,$H11)</f>
        <v>3</v>
      </c>
      <c r="J11" s="83">
        <v>0.01615740740740741</v>
      </c>
    </row>
    <row r="12" spans="1:10" ht="16.5">
      <c r="A12" s="26">
        <v>4</v>
      </c>
      <c r="B12" s="8">
        <v>92</v>
      </c>
      <c r="C12" s="17" t="s">
        <v>23</v>
      </c>
      <c r="D12" s="15" t="s">
        <v>38</v>
      </c>
      <c r="E12" s="8" t="s">
        <v>3</v>
      </c>
      <c r="F12" s="8">
        <v>1981</v>
      </c>
      <c r="G12" s="9" t="s">
        <v>104</v>
      </c>
      <c r="H12" s="10" t="str">
        <f t="shared" si="0"/>
        <v>A</v>
      </c>
      <c r="I12" s="10">
        <f>COUNTIF($H$9:$H12,$H12)</f>
        <v>4</v>
      </c>
      <c r="J12" s="27">
        <v>0.01685185185185185</v>
      </c>
    </row>
    <row r="13" spans="1:10" ht="16.5">
      <c r="A13" s="26">
        <v>5</v>
      </c>
      <c r="B13" s="8">
        <v>89</v>
      </c>
      <c r="C13" s="17" t="s">
        <v>95</v>
      </c>
      <c r="D13" s="15" t="s">
        <v>38</v>
      </c>
      <c r="E13" s="8" t="s">
        <v>3</v>
      </c>
      <c r="F13" s="8">
        <v>1961</v>
      </c>
      <c r="G13" s="9" t="s">
        <v>41</v>
      </c>
      <c r="H13" s="10" t="str">
        <f t="shared" si="0"/>
        <v>C</v>
      </c>
      <c r="I13" s="10">
        <f>COUNTIF($H$9:$H13,$H13)</f>
        <v>1</v>
      </c>
      <c r="J13" s="27">
        <v>0.019837962962962963</v>
      </c>
    </row>
    <row r="14" spans="1:10" ht="16.5">
      <c r="A14" s="26">
        <v>6</v>
      </c>
      <c r="B14" s="8">
        <v>95</v>
      </c>
      <c r="C14" s="17" t="s">
        <v>114</v>
      </c>
      <c r="D14" s="15" t="s">
        <v>38</v>
      </c>
      <c r="E14" s="8" t="s">
        <v>3</v>
      </c>
      <c r="F14" s="8">
        <v>1992</v>
      </c>
      <c r="G14" s="9" t="s">
        <v>56</v>
      </c>
      <c r="H14" s="10" t="str">
        <f t="shared" si="0"/>
        <v>A</v>
      </c>
      <c r="I14" s="10">
        <f>COUNTIF($H$9:$H14,$H14)</f>
        <v>5</v>
      </c>
      <c r="J14" s="27">
        <v>0.020208333333333335</v>
      </c>
    </row>
    <row r="15" spans="1:10" ht="21" customHeight="1" thickBot="1">
      <c r="A15" s="44"/>
      <c r="B15" s="44"/>
      <c r="C15" s="45"/>
      <c r="D15" s="46"/>
      <c r="E15" s="44"/>
      <c r="F15" s="44"/>
      <c r="G15" s="47"/>
      <c r="H15" s="48"/>
      <c r="I15" s="48"/>
      <c r="J15" s="49"/>
    </row>
    <row r="16" spans="1:10" s="59" customFormat="1" ht="16.5">
      <c r="A16" s="52">
        <v>1</v>
      </c>
      <c r="B16" s="53">
        <v>91</v>
      </c>
      <c r="C16" s="103" t="s">
        <v>81</v>
      </c>
      <c r="D16" s="55" t="s">
        <v>38</v>
      </c>
      <c r="E16" s="53" t="s">
        <v>11</v>
      </c>
      <c r="F16" s="53">
        <v>1995</v>
      </c>
      <c r="G16" s="56" t="s">
        <v>18</v>
      </c>
      <c r="H16" s="57" t="str">
        <f>IF($E16="m",IF($F$1-$F16&gt;19,IF($F$1-$F16&lt;40,"A",IF($F$1-$F16&gt;49,IF($F$1-$F16&gt;59,IF($F$1-$F16&gt;69,"E","D"),"C"),"B")),"JM"),IF($F$1-$F16&gt;19,IF($F$1-$F16&lt;35,"F","G"),"JŽ"))</f>
        <v>F</v>
      </c>
      <c r="I16" s="57">
        <f>COUNTIF($H$9:$H16,$H16)</f>
        <v>1</v>
      </c>
      <c r="J16" s="58">
        <v>0.025092592592592593</v>
      </c>
    </row>
    <row r="17" spans="1:10" s="75" customFormat="1" ht="16.5">
      <c r="A17" s="76">
        <v>2</v>
      </c>
      <c r="B17" s="69">
        <v>88</v>
      </c>
      <c r="C17" s="95" t="s">
        <v>94</v>
      </c>
      <c r="D17" s="71" t="s">
        <v>38</v>
      </c>
      <c r="E17" s="69" t="s">
        <v>11</v>
      </c>
      <c r="F17" s="69">
        <v>1967</v>
      </c>
      <c r="G17" s="72" t="s">
        <v>18</v>
      </c>
      <c r="H17" s="73" t="str">
        <f>IF($E17="m",IF($F$1-$F17&gt;19,IF($F$1-$F17&lt;40,"A",IF($F$1-$F17&gt;49,IF($F$1-$F17&gt;59,IF($F$1-$F17&gt;69,"E","D"),"C"),"B")),"JM"),IF($F$1-$F17&gt;19,IF($F$1-$F17&lt;35,"F","G"),"JŽ"))</f>
        <v>G</v>
      </c>
      <c r="I17" s="73">
        <f>COUNTIF($H$9:$H17,$H17)</f>
        <v>1</v>
      </c>
      <c r="J17" s="74">
        <v>0.026180555555555558</v>
      </c>
    </row>
    <row r="18" spans="1:10" s="84" customFormat="1" ht="17.25" thickBot="1">
      <c r="A18" s="88">
        <v>3</v>
      </c>
      <c r="B18" s="89">
        <v>94</v>
      </c>
      <c r="C18" s="90" t="s">
        <v>112</v>
      </c>
      <c r="D18" s="91" t="s">
        <v>38</v>
      </c>
      <c r="E18" s="89" t="s">
        <v>11</v>
      </c>
      <c r="F18" s="89">
        <v>1983</v>
      </c>
      <c r="G18" s="92" t="s">
        <v>56</v>
      </c>
      <c r="H18" s="93" t="str">
        <f>IF($E18="m",IF($F$1-$F18&gt;19,IF($F$1-$F18&lt;40,"A",IF($F$1-$F18&gt;49,IF($F$1-$F18&gt;59,IF($F$1-$F18&gt;69,"E","D"),"C"),"B")),"JM"),IF($F$1-$F18&gt;19,IF($F$1-$F18&lt;35,"F","G"),"JŽ"))</f>
        <v>F</v>
      </c>
      <c r="I18" s="93">
        <f>COUNTIF($H$9:$H18,$H18)</f>
        <v>2</v>
      </c>
      <c r="J18" s="94">
        <v>0.026863425925925926</v>
      </c>
    </row>
    <row r="19" spans="1:10" ht="27.75" customHeight="1" thickBot="1">
      <c r="A19" s="44"/>
      <c r="B19" s="44"/>
      <c r="C19" s="45"/>
      <c r="D19" s="46"/>
      <c r="E19" s="44"/>
      <c r="F19" s="44"/>
      <c r="G19" s="47"/>
      <c r="H19" s="48"/>
      <c r="I19" s="48"/>
      <c r="J19" s="49"/>
    </row>
    <row r="20" spans="1:10" ht="34.5" customHeight="1" thickBot="1">
      <c r="A20" s="35" t="s">
        <v>120</v>
      </c>
      <c r="B20" s="36" t="s">
        <v>115</v>
      </c>
      <c r="C20" s="37" t="s">
        <v>0</v>
      </c>
      <c r="D20" s="38" t="s">
        <v>37</v>
      </c>
      <c r="E20" s="39" t="s">
        <v>4</v>
      </c>
      <c r="F20" s="36" t="s">
        <v>21</v>
      </c>
      <c r="G20" s="40" t="s">
        <v>1</v>
      </c>
      <c r="H20" s="41" t="s">
        <v>6</v>
      </c>
      <c r="I20" s="42" t="s">
        <v>32</v>
      </c>
      <c r="J20" s="43" t="s">
        <v>2</v>
      </c>
    </row>
    <row r="21" spans="1:10" s="59" customFormat="1" ht="16.5">
      <c r="A21" s="52">
        <v>1</v>
      </c>
      <c r="B21" s="53">
        <v>83</v>
      </c>
      <c r="C21" s="103" t="s">
        <v>72</v>
      </c>
      <c r="D21" s="55" t="s">
        <v>38</v>
      </c>
      <c r="E21" s="53" t="s">
        <v>3</v>
      </c>
      <c r="F21" s="53">
        <v>1998</v>
      </c>
      <c r="G21" s="56" t="s">
        <v>22</v>
      </c>
      <c r="H21" s="57" t="str">
        <f>IF($E21="m",IF($F$1-$F21&gt;19,IF($F$1-$F21&lt;40,"A",IF($F$1-$F21&gt;49,IF($F$1-$F21&gt;59,IF($F$1-$F21&gt;69,"E","D"),"C"),"B")),"JM"),IF($F$1-$F21&gt;19,IF($F$1-$F21&lt;35,"F","G"),"JŽ"))</f>
        <v>JM</v>
      </c>
      <c r="I21" s="57">
        <f>COUNTIF($H$9:$H21,$H21)</f>
        <v>1</v>
      </c>
      <c r="J21" s="58">
        <v>0.01486111111111111</v>
      </c>
    </row>
    <row r="22" spans="1:10" s="75" customFormat="1" ht="16.5">
      <c r="A22" s="76">
        <v>2</v>
      </c>
      <c r="B22" s="69">
        <v>85</v>
      </c>
      <c r="C22" s="95" t="s">
        <v>61</v>
      </c>
      <c r="D22" s="71" t="s">
        <v>38</v>
      </c>
      <c r="E22" s="69" t="s">
        <v>3</v>
      </c>
      <c r="F22" s="69">
        <v>1999</v>
      </c>
      <c r="G22" s="72" t="s">
        <v>62</v>
      </c>
      <c r="H22" s="73" t="str">
        <f>IF($E22="m",IF($F$1-$F22&gt;19,IF($F$1-$F22&lt;40,"A",IF($F$1-$F22&gt;49,IF($F$1-$F22&gt;59,IF($F$1-$F22&gt;69,"E","D"),"C"),"B")),"JM"),IF($F$1-$F22&gt;19,IF($F$1-$F22&lt;35,"F","G"),"JŽ"))</f>
        <v>JM</v>
      </c>
      <c r="I22" s="73">
        <f>COUNTIF($H$9:$H22,$H22)</f>
        <v>2</v>
      </c>
      <c r="J22" s="74">
        <v>0.016203703703703703</v>
      </c>
    </row>
    <row r="23" spans="1:10" s="84" customFormat="1" ht="16.5">
      <c r="A23" s="77">
        <v>3</v>
      </c>
      <c r="B23" s="78">
        <v>86</v>
      </c>
      <c r="C23" s="87" t="s">
        <v>92</v>
      </c>
      <c r="D23" s="80" t="s">
        <v>38</v>
      </c>
      <c r="E23" s="78" t="s">
        <v>3</v>
      </c>
      <c r="F23" s="78">
        <v>1998</v>
      </c>
      <c r="G23" s="81" t="s">
        <v>56</v>
      </c>
      <c r="H23" s="82" t="str">
        <f>IF($E23="m",IF($F$1-$F23&gt;19,IF($F$1-$F23&lt;40,"A",IF($F$1-$F23&gt;49,IF($F$1-$F23&gt;59,IF($F$1-$F23&gt;69,"E","D"),"C"),"B")),"JM"),IF($F$1-$F23&gt;19,IF($F$1-$F23&lt;35,"F","G"),"JŽ"))</f>
        <v>JM</v>
      </c>
      <c r="I23" s="82">
        <f>COUNTIF($H$9:$H23,$H23)</f>
        <v>3</v>
      </c>
      <c r="J23" s="83">
        <v>0.01851851851851852</v>
      </c>
    </row>
    <row r="24" spans="1:10" ht="16.5">
      <c r="A24" s="26">
        <v>4</v>
      </c>
      <c r="B24" s="8">
        <v>87</v>
      </c>
      <c r="C24" s="17" t="s">
        <v>65</v>
      </c>
      <c r="D24" s="15" t="s">
        <v>38</v>
      </c>
      <c r="E24" s="8" t="s">
        <v>3</v>
      </c>
      <c r="F24" s="8">
        <v>1997</v>
      </c>
      <c r="G24" s="9" t="s">
        <v>18</v>
      </c>
      <c r="H24" s="10" t="str">
        <f>IF($E24="m",IF($F$1-$F24&gt;19,IF($F$1-$F24&lt;40,"A",IF($F$1-$F24&gt;49,IF($F$1-$F24&gt;59,IF($F$1-$F24&gt;69,"E","D"),"C"),"B")),"JM"),IF($F$1-$F24&gt;19,IF($F$1-$F24&lt;35,"F","G"),"JŽ"))</f>
        <v>JM</v>
      </c>
      <c r="I24" s="10">
        <f>COUNTIF($H$9:$H24,$H24)</f>
        <v>4</v>
      </c>
      <c r="J24" s="27">
        <v>0.02003472222222222</v>
      </c>
    </row>
    <row r="25" spans="1:10" ht="17.25" thickBot="1">
      <c r="A25" s="28">
        <v>5</v>
      </c>
      <c r="B25" s="29">
        <v>81</v>
      </c>
      <c r="C25" s="30" t="s">
        <v>66</v>
      </c>
      <c r="D25" s="31" t="s">
        <v>38</v>
      </c>
      <c r="E25" s="29" t="s">
        <v>3</v>
      </c>
      <c r="F25" s="29">
        <v>1998</v>
      </c>
      <c r="G25" s="32" t="s">
        <v>56</v>
      </c>
      <c r="H25" s="33" t="str">
        <f>IF($E25="m",IF($F$1-$F25&gt;19,IF($F$1-$F25&lt;40,"A",IF($F$1-$F25&gt;49,IF($F$1-$F25&gt;59,IF($F$1-$F25&gt;69,"E","D"),"C"),"B")),"JM"),IF($F$1-$F25&gt;19,IF($F$1-$F25&lt;35,"F","G"),"JŽ"))</f>
        <v>JM</v>
      </c>
      <c r="I25" s="33">
        <f>COUNTIF($H$9:$H25,$H25)</f>
        <v>5</v>
      </c>
      <c r="J25" s="34">
        <v>0.022233796296296297</v>
      </c>
    </row>
    <row r="26" spans="1:10" ht="19.5" customHeight="1" thickBot="1">
      <c r="A26" s="44"/>
      <c r="B26" s="44"/>
      <c r="C26" s="45"/>
      <c r="D26" s="46"/>
      <c r="E26" s="44"/>
      <c r="F26" s="44"/>
      <c r="G26" s="47"/>
      <c r="H26" s="48"/>
      <c r="I26" s="48"/>
      <c r="J26" s="49"/>
    </row>
    <row r="27" spans="1:10" s="59" customFormat="1" ht="17.25" thickBot="1">
      <c r="A27" s="104">
        <v>1</v>
      </c>
      <c r="B27" s="105">
        <v>82</v>
      </c>
      <c r="C27" s="106" t="s">
        <v>70</v>
      </c>
      <c r="D27" s="107" t="s">
        <v>38</v>
      </c>
      <c r="E27" s="105" t="s">
        <v>11</v>
      </c>
      <c r="F27" s="105">
        <v>1996</v>
      </c>
      <c r="G27" s="108" t="s">
        <v>71</v>
      </c>
      <c r="H27" s="109" t="str">
        <f>IF($E27="m",IF($F$1-$F27&gt;19,IF($F$1-$F27&lt;40,"A",IF($F$1-$F27&gt;49,IF($F$1-$F27&gt;59,IF($F$1-$F27&gt;69,"E","D"),"C"),"B")),"JM"),IF($F$1-$F27&gt;19,IF($F$1-$F27&lt;35,"F","G"),"JŽ"))</f>
        <v>JŽ</v>
      </c>
      <c r="I27" s="109">
        <f>COUNTIF($H$9:$H27,$H27)</f>
        <v>1</v>
      </c>
      <c r="J27" s="110">
        <v>0.023587962962962963</v>
      </c>
    </row>
    <row r="28" ht="12" customHeight="1">
      <c r="G28" s="13"/>
    </row>
    <row r="29" ht="16.5">
      <c r="A29" s="3" t="s">
        <v>10</v>
      </c>
    </row>
    <row r="30" ht="11.25" customHeight="1">
      <c r="A30" s="3" t="s">
        <v>20</v>
      </c>
    </row>
  </sheetData>
  <sheetProtection/>
  <mergeCells count="3">
    <mergeCell ref="A2:J2"/>
    <mergeCell ref="A3:J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L25" sqref="L25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20.7109375" style="2" customWidth="1"/>
    <col min="4" max="4" width="4.28125" style="14" customWidth="1"/>
    <col min="5" max="5" width="3.8515625" style="1" customWidth="1"/>
    <col min="6" max="6" width="7.00390625" style="1" customWidth="1"/>
    <col min="7" max="7" width="18.7109375" style="3" customWidth="1"/>
    <col min="8" max="8" width="4.8515625" style="4" customWidth="1"/>
    <col min="9" max="9" width="4.57421875" style="4" customWidth="1"/>
    <col min="10" max="10" width="9.00390625" style="1" customWidth="1"/>
    <col min="11" max="16384" width="8.8515625" style="2" customWidth="1"/>
  </cols>
  <sheetData>
    <row r="1" spans="5:6" ht="2.25" customHeight="1">
      <c r="E1" s="1" t="s">
        <v>5</v>
      </c>
      <c r="F1" s="1">
        <v>2015</v>
      </c>
    </row>
    <row r="2" spans="1:10" ht="6" customHeight="1" hidden="1">
      <c r="A2" s="112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61.5" customHeight="1">
      <c r="A3" s="112" t="s">
        <v>54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2" ht="11.25" customHeight="1">
      <c r="A4" s="116" t="s">
        <v>116</v>
      </c>
      <c r="B4" s="116"/>
    </row>
    <row r="5" spans="1:2" ht="9" customHeight="1" hidden="1">
      <c r="A5" s="5"/>
      <c r="B5" s="5"/>
    </row>
    <row r="6" spans="1:2" ht="18" customHeight="1">
      <c r="A6" s="5"/>
      <c r="B6" s="5"/>
    </row>
    <row r="7" spans="1:10" ht="27.75" customHeight="1">
      <c r="A7" s="6" t="s">
        <v>53</v>
      </c>
      <c r="B7" s="6" t="s">
        <v>115</v>
      </c>
      <c r="C7" s="7" t="s">
        <v>0</v>
      </c>
      <c r="D7" s="15" t="s">
        <v>37</v>
      </c>
      <c r="E7" s="8" t="s">
        <v>4</v>
      </c>
      <c r="F7" s="6" t="s">
        <v>21</v>
      </c>
      <c r="G7" s="9" t="s">
        <v>1</v>
      </c>
      <c r="H7" s="10" t="s">
        <v>6</v>
      </c>
      <c r="I7" s="11" t="s">
        <v>118</v>
      </c>
      <c r="J7" s="8" t="s">
        <v>2</v>
      </c>
    </row>
    <row r="8" spans="1:10" ht="13.5">
      <c r="A8" s="8">
        <v>1</v>
      </c>
      <c r="B8" s="8">
        <v>2</v>
      </c>
      <c r="C8" s="7" t="s">
        <v>89</v>
      </c>
      <c r="D8" s="15" t="s">
        <v>38</v>
      </c>
      <c r="E8" s="8" t="s">
        <v>3</v>
      </c>
      <c r="F8" s="8">
        <v>1993</v>
      </c>
      <c r="G8" s="9" t="s">
        <v>22</v>
      </c>
      <c r="H8" s="10" t="str">
        <f aca="true" t="shared" si="0" ref="H8:H24">IF($E8="m",IF($F$1-$F8&gt;19,IF($F$1-$F8&lt;40,"A",IF($F$1-$F8&gt;49,IF($F$1-$F8&gt;59,IF($F$1-$F8&gt;69,"E","D"),"C"),"B")),"JM"),IF($F$1-$F8&gt;19,IF($F$1-$F8&lt;35,"F","G"),"JŽ"))</f>
        <v>A</v>
      </c>
      <c r="I8" s="10">
        <f>COUNTIF($H$8:$H8,$H8)</f>
        <v>1</v>
      </c>
      <c r="J8" s="20">
        <v>0.02685185185185185</v>
      </c>
    </row>
    <row r="9" spans="1:10" ht="13.5">
      <c r="A9" s="12">
        <v>2</v>
      </c>
      <c r="B9" s="8">
        <v>27</v>
      </c>
      <c r="C9" s="7" t="s">
        <v>102</v>
      </c>
      <c r="D9" s="15" t="s">
        <v>38</v>
      </c>
      <c r="E9" s="8" t="s">
        <v>3</v>
      </c>
      <c r="F9" s="8">
        <v>1980</v>
      </c>
      <c r="G9" s="9" t="s">
        <v>103</v>
      </c>
      <c r="H9" s="10" t="str">
        <f t="shared" si="0"/>
        <v>A</v>
      </c>
      <c r="I9" s="10">
        <f>COUNTIF($H$8:$H9,$H9)</f>
        <v>2</v>
      </c>
      <c r="J9" s="20">
        <v>0.027476851851851853</v>
      </c>
    </row>
    <row r="10" spans="1:10" ht="13.5">
      <c r="A10" s="8">
        <v>3</v>
      </c>
      <c r="B10" s="8">
        <v>44</v>
      </c>
      <c r="C10" s="7" t="s">
        <v>14</v>
      </c>
      <c r="D10" s="15" t="s">
        <v>38</v>
      </c>
      <c r="E10" s="8" t="s">
        <v>3</v>
      </c>
      <c r="F10" s="8">
        <v>1987</v>
      </c>
      <c r="G10" s="9" t="s">
        <v>9</v>
      </c>
      <c r="H10" s="10" t="str">
        <f t="shared" si="0"/>
        <v>A</v>
      </c>
      <c r="I10" s="10">
        <f>COUNTIF($H$8:$H10,$H10)</f>
        <v>3</v>
      </c>
      <c r="J10" s="20">
        <v>0.02766203703703704</v>
      </c>
    </row>
    <row r="11" spans="1:10" ht="13.5" hidden="1">
      <c r="A11" s="12">
        <v>4</v>
      </c>
      <c r="B11" s="8">
        <v>47</v>
      </c>
      <c r="C11" s="7" t="s">
        <v>26</v>
      </c>
      <c r="D11" s="15" t="s">
        <v>38</v>
      </c>
      <c r="E11" s="8" t="s">
        <v>3</v>
      </c>
      <c r="F11" s="8">
        <v>1989</v>
      </c>
      <c r="G11" s="9" t="s">
        <v>41</v>
      </c>
      <c r="H11" s="10" t="str">
        <f t="shared" si="0"/>
        <v>A</v>
      </c>
      <c r="I11" s="10">
        <f>COUNTIF($H$8:$H11,$H11)</f>
        <v>4</v>
      </c>
      <c r="J11" s="20">
        <v>0.028518518518518523</v>
      </c>
    </row>
    <row r="12" spans="1:10" ht="13.5" hidden="1">
      <c r="A12" s="8">
        <v>7</v>
      </c>
      <c r="B12" s="8">
        <v>10</v>
      </c>
      <c r="C12" s="7" t="s">
        <v>88</v>
      </c>
      <c r="D12" s="15" t="s">
        <v>38</v>
      </c>
      <c r="E12" s="8" t="s">
        <v>3</v>
      </c>
      <c r="F12" s="8">
        <v>1980</v>
      </c>
      <c r="G12" s="9" t="s">
        <v>8</v>
      </c>
      <c r="H12" s="10" t="str">
        <f t="shared" si="0"/>
        <v>A</v>
      </c>
      <c r="I12" s="10">
        <f>COUNTIF($H$8:$H12,$H12)</f>
        <v>5</v>
      </c>
      <c r="J12" s="20">
        <v>0.029699074074074072</v>
      </c>
    </row>
    <row r="13" spans="1:10" ht="13.5" hidden="1">
      <c r="A13" s="12">
        <v>8</v>
      </c>
      <c r="B13" s="8">
        <v>45</v>
      </c>
      <c r="C13" s="7" t="s">
        <v>110</v>
      </c>
      <c r="D13" s="15" t="s">
        <v>38</v>
      </c>
      <c r="E13" s="8" t="s">
        <v>3</v>
      </c>
      <c r="F13" s="8">
        <v>1985</v>
      </c>
      <c r="G13" s="9" t="s">
        <v>46</v>
      </c>
      <c r="H13" s="10" t="str">
        <f t="shared" si="0"/>
        <v>A</v>
      </c>
      <c r="I13" s="10">
        <f>COUNTIF($H$8:$H13,$H13)</f>
        <v>6</v>
      </c>
      <c r="J13" s="20">
        <v>0.029872685185185183</v>
      </c>
    </row>
    <row r="14" spans="1:10" ht="13.5" hidden="1">
      <c r="A14" s="8">
        <v>9</v>
      </c>
      <c r="B14" s="8">
        <v>8</v>
      </c>
      <c r="C14" s="7" t="s">
        <v>80</v>
      </c>
      <c r="D14" s="15" t="s">
        <v>38</v>
      </c>
      <c r="E14" s="8" t="s">
        <v>3</v>
      </c>
      <c r="F14" s="8">
        <v>1983</v>
      </c>
      <c r="G14" s="9" t="s">
        <v>41</v>
      </c>
      <c r="H14" s="10" t="str">
        <f t="shared" si="0"/>
        <v>A</v>
      </c>
      <c r="I14" s="10">
        <f>COUNTIF($H$8:$H14,$H14)</f>
        <v>7</v>
      </c>
      <c r="J14" s="20">
        <v>0.030949074074074077</v>
      </c>
    </row>
    <row r="15" spans="1:10" ht="13.5" hidden="1">
      <c r="A15" s="8">
        <v>11</v>
      </c>
      <c r="B15" s="8">
        <v>30</v>
      </c>
      <c r="C15" s="7" t="s">
        <v>83</v>
      </c>
      <c r="D15" s="15" t="s">
        <v>38</v>
      </c>
      <c r="E15" s="8" t="s">
        <v>3</v>
      </c>
      <c r="F15" s="8">
        <v>1995</v>
      </c>
      <c r="G15" s="9" t="s">
        <v>84</v>
      </c>
      <c r="H15" s="10" t="str">
        <f t="shared" si="0"/>
        <v>A</v>
      </c>
      <c r="I15" s="10">
        <f>COUNTIF($H$8:$H15,$H15)</f>
        <v>8</v>
      </c>
      <c r="J15" s="20">
        <v>0.03181712962962963</v>
      </c>
    </row>
    <row r="16" spans="1:10" ht="13.5" hidden="1">
      <c r="A16" s="8">
        <v>17</v>
      </c>
      <c r="B16" s="8">
        <v>37</v>
      </c>
      <c r="C16" s="7" t="s">
        <v>79</v>
      </c>
      <c r="D16" s="15" t="s">
        <v>38</v>
      </c>
      <c r="E16" s="8" t="s">
        <v>3</v>
      </c>
      <c r="F16" s="8">
        <v>1978</v>
      </c>
      <c r="G16" s="9" t="s">
        <v>46</v>
      </c>
      <c r="H16" s="10" t="str">
        <f t="shared" si="0"/>
        <v>A</v>
      </c>
      <c r="I16" s="10">
        <f>COUNTIF($H$8:$H16,$H16)</f>
        <v>9</v>
      </c>
      <c r="J16" s="20">
        <v>0.0330787037037037</v>
      </c>
    </row>
    <row r="17" spans="1:10" ht="13.5" hidden="1">
      <c r="A17" s="8">
        <v>19</v>
      </c>
      <c r="B17" s="8">
        <v>43</v>
      </c>
      <c r="C17" s="7" t="s">
        <v>57</v>
      </c>
      <c r="D17" s="15" t="s">
        <v>38</v>
      </c>
      <c r="E17" s="8" t="s">
        <v>3</v>
      </c>
      <c r="F17" s="8">
        <v>1984</v>
      </c>
      <c r="G17" s="9" t="s">
        <v>58</v>
      </c>
      <c r="H17" s="10" t="str">
        <f t="shared" si="0"/>
        <v>A</v>
      </c>
      <c r="I17" s="10">
        <f>COUNTIF($H$8:$H17,$H17)</f>
        <v>10</v>
      </c>
      <c r="J17" s="20">
        <v>0.03327546296296296</v>
      </c>
    </row>
    <row r="18" spans="1:10" ht="13.5" hidden="1">
      <c r="A18" s="12">
        <v>22</v>
      </c>
      <c r="B18" s="8">
        <v>52</v>
      </c>
      <c r="C18" s="7" t="s">
        <v>35</v>
      </c>
      <c r="D18" s="15" t="s">
        <v>38</v>
      </c>
      <c r="E18" s="8" t="s">
        <v>3</v>
      </c>
      <c r="F18" s="8">
        <v>1979</v>
      </c>
      <c r="G18" s="9" t="s">
        <v>46</v>
      </c>
      <c r="H18" s="10" t="str">
        <f t="shared" si="0"/>
        <v>A</v>
      </c>
      <c r="I18" s="10">
        <f>COUNTIF($H$8:$H18,$H18)</f>
        <v>11</v>
      </c>
      <c r="J18" s="20">
        <v>0.03349537037037037</v>
      </c>
    </row>
    <row r="19" spans="1:10" ht="13.5" hidden="1">
      <c r="A19" s="12">
        <v>24</v>
      </c>
      <c r="B19" s="8">
        <v>21</v>
      </c>
      <c r="C19" s="7" t="s">
        <v>98</v>
      </c>
      <c r="D19" s="15" t="s">
        <v>38</v>
      </c>
      <c r="E19" s="8" t="s">
        <v>3</v>
      </c>
      <c r="F19" s="8">
        <v>1978</v>
      </c>
      <c r="G19" s="9" t="s">
        <v>46</v>
      </c>
      <c r="H19" s="10" t="str">
        <f t="shared" si="0"/>
        <v>A</v>
      </c>
      <c r="I19" s="10">
        <f>COUNTIF($H$8:$H19,$H19)</f>
        <v>12</v>
      </c>
      <c r="J19" s="20">
        <v>0.033761574074074076</v>
      </c>
    </row>
    <row r="20" spans="1:10" ht="13.5" hidden="1">
      <c r="A20" s="12">
        <v>28</v>
      </c>
      <c r="B20" s="8">
        <v>38</v>
      </c>
      <c r="C20" s="7" t="s">
        <v>106</v>
      </c>
      <c r="D20" s="15" t="s">
        <v>38</v>
      </c>
      <c r="E20" s="8" t="s">
        <v>3</v>
      </c>
      <c r="F20" s="8">
        <v>1985</v>
      </c>
      <c r="G20" s="9" t="s">
        <v>18</v>
      </c>
      <c r="H20" s="10" t="str">
        <f t="shared" si="0"/>
        <v>A</v>
      </c>
      <c r="I20" s="10">
        <f>COUNTIF($H$8:$H20,$H20)</f>
        <v>13</v>
      </c>
      <c r="J20" s="20">
        <v>0.035833333333333335</v>
      </c>
    </row>
    <row r="21" spans="1:10" ht="13.5" hidden="1">
      <c r="A21" s="12">
        <v>38</v>
      </c>
      <c r="B21" s="8">
        <v>6</v>
      </c>
      <c r="C21" s="7" t="s">
        <v>76</v>
      </c>
      <c r="D21" s="15" t="s">
        <v>38</v>
      </c>
      <c r="E21" s="8" t="s">
        <v>3</v>
      </c>
      <c r="F21" s="8">
        <v>1979</v>
      </c>
      <c r="G21" s="9" t="s">
        <v>77</v>
      </c>
      <c r="H21" s="10" t="str">
        <f t="shared" si="0"/>
        <v>A</v>
      </c>
      <c r="I21" s="10">
        <f>COUNTIF($H$8:$H21,$H21)</f>
        <v>14</v>
      </c>
      <c r="J21" s="20">
        <v>0.03928240740740741</v>
      </c>
    </row>
    <row r="22" spans="1:10" ht="13.5" hidden="1">
      <c r="A22" s="8">
        <v>39</v>
      </c>
      <c r="B22" s="8">
        <v>20</v>
      </c>
      <c r="C22" s="7" t="s">
        <v>55</v>
      </c>
      <c r="D22" s="15" t="s">
        <v>38</v>
      </c>
      <c r="E22" s="8" t="s">
        <v>3</v>
      </c>
      <c r="F22" s="8">
        <v>1982</v>
      </c>
      <c r="G22" s="9" t="s">
        <v>56</v>
      </c>
      <c r="H22" s="10" t="str">
        <f t="shared" si="0"/>
        <v>A</v>
      </c>
      <c r="I22" s="10">
        <f>COUNTIF($H$8:$H22,$H22)</f>
        <v>15</v>
      </c>
      <c r="J22" s="20">
        <v>0.03984953703703704</v>
      </c>
    </row>
    <row r="23" spans="1:10" ht="13.5" hidden="1">
      <c r="A23" s="12">
        <v>44</v>
      </c>
      <c r="B23" s="8">
        <v>39</v>
      </c>
      <c r="C23" s="7" t="s">
        <v>107</v>
      </c>
      <c r="D23" s="15" t="s">
        <v>38</v>
      </c>
      <c r="E23" s="8" t="s">
        <v>3</v>
      </c>
      <c r="F23" s="8">
        <v>1977</v>
      </c>
      <c r="G23" s="9" t="s">
        <v>108</v>
      </c>
      <c r="H23" s="10" t="str">
        <f t="shared" si="0"/>
        <v>A</v>
      </c>
      <c r="I23" s="10">
        <f>COUNTIF($H$8:$H23,$H23)</f>
        <v>16</v>
      </c>
      <c r="J23" s="20">
        <v>0.04196759259259259</v>
      </c>
    </row>
    <row r="24" spans="1:10" ht="13.5" hidden="1">
      <c r="A24" s="8">
        <v>49</v>
      </c>
      <c r="B24" s="8">
        <v>22</v>
      </c>
      <c r="C24" s="7" t="s">
        <v>78</v>
      </c>
      <c r="D24" s="15" t="s">
        <v>38</v>
      </c>
      <c r="E24" s="8" t="s">
        <v>3</v>
      </c>
      <c r="F24" s="8">
        <v>1979</v>
      </c>
      <c r="G24" s="9" t="s">
        <v>46</v>
      </c>
      <c r="H24" s="10" t="str">
        <f t="shared" si="0"/>
        <v>A</v>
      </c>
      <c r="I24" s="10">
        <f>COUNTIF($H$8:$H24,$H24)</f>
        <v>17</v>
      </c>
      <c r="J24" s="20">
        <v>0.043645833333333335</v>
      </c>
    </row>
    <row r="25" spans="1:10" ht="13.5">
      <c r="A25" s="8"/>
      <c r="B25" s="8"/>
      <c r="C25" s="7"/>
      <c r="D25" s="15"/>
      <c r="E25" s="8"/>
      <c r="F25" s="8"/>
      <c r="G25" s="9"/>
      <c r="H25" s="10"/>
      <c r="I25" s="10"/>
      <c r="J25" s="20"/>
    </row>
    <row r="26" spans="1:10" ht="13.5">
      <c r="A26" s="12">
        <v>1</v>
      </c>
      <c r="B26" s="8">
        <v>49</v>
      </c>
      <c r="C26" s="7" t="s">
        <v>86</v>
      </c>
      <c r="D26" s="15" t="s">
        <v>38</v>
      </c>
      <c r="E26" s="8" t="s">
        <v>3</v>
      </c>
      <c r="F26" s="8">
        <v>1972</v>
      </c>
      <c r="G26" s="9" t="s">
        <v>87</v>
      </c>
      <c r="H26" s="10" t="str">
        <f aca="true" t="shared" si="1" ref="H26:H34">IF($E26="m",IF($F$1-$F26&gt;19,IF($F$1-$F26&lt;40,"A",IF($F$1-$F26&gt;49,IF($F$1-$F26&gt;59,IF($F$1-$F26&gt;69,"E","D"),"C"),"B")),"JM"),IF($F$1-$F26&gt;19,IF($F$1-$F26&lt;35,"F","G"),"JŽ"))</f>
        <v>B</v>
      </c>
      <c r="I26" s="10">
        <f>COUNTIF($H$8:$H26,$H26)</f>
        <v>1</v>
      </c>
      <c r="J26" s="20">
        <v>0.02900462962962963</v>
      </c>
    </row>
    <row r="27" spans="1:10" ht="13.5">
      <c r="A27" s="12">
        <v>2</v>
      </c>
      <c r="B27" s="8">
        <v>18</v>
      </c>
      <c r="C27" s="7" t="s">
        <v>25</v>
      </c>
      <c r="D27" s="15" t="s">
        <v>38</v>
      </c>
      <c r="E27" s="8" t="s">
        <v>3</v>
      </c>
      <c r="F27" s="8">
        <v>1971</v>
      </c>
      <c r="G27" s="9" t="s">
        <v>18</v>
      </c>
      <c r="H27" s="10" t="str">
        <f t="shared" si="1"/>
        <v>B</v>
      </c>
      <c r="I27" s="10">
        <f>COUNTIF($H$8:$H27,$H27)</f>
        <v>2</v>
      </c>
      <c r="J27" s="20">
        <v>0.03136574074074074</v>
      </c>
    </row>
    <row r="28" spans="1:10" ht="13.5">
      <c r="A28" s="8">
        <v>3</v>
      </c>
      <c r="B28" s="12">
        <v>40</v>
      </c>
      <c r="C28" s="7" t="s">
        <v>33</v>
      </c>
      <c r="D28" s="15" t="s">
        <v>38</v>
      </c>
      <c r="E28" s="8" t="s">
        <v>3</v>
      </c>
      <c r="F28" s="8">
        <v>1972</v>
      </c>
      <c r="G28" s="9" t="s">
        <v>18</v>
      </c>
      <c r="H28" s="10" t="str">
        <f t="shared" si="1"/>
        <v>B</v>
      </c>
      <c r="I28" s="10">
        <f>COUNTIF($H$8:$H28,$H28)</f>
        <v>3</v>
      </c>
      <c r="J28" s="20">
        <v>0.032199074074074074</v>
      </c>
    </row>
    <row r="29" spans="1:10" ht="13.5" hidden="1">
      <c r="A29" s="12">
        <v>14</v>
      </c>
      <c r="B29" s="8">
        <v>48</v>
      </c>
      <c r="C29" s="7" t="s">
        <v>17</v>
      </c>
      <c r="D29" s="15" t="s">
        <v>38</v>
      </c>
      <c r="E29" s="8" t="s">
        <v>3</v>
      </c>
      <c r="F29" s="8">
        <v>1968</v>
      </c>
      <c r="G29" s="9" t="s">
        <v>9</v>
      </c>
      <c r="H29" s="10" t="str">
        <f t="shared" si="1"/>
        <v>B</v>
      </c>
      <c r="I29" s="10">
        <f>COUNTIF($H$8:$H29,$H29)</f>
        <v>4</v>
      </c>
      <c r="J29" s="20">
        <v>0.03239583333333333</v>
      </c>
    </row>
    <row r="30" spans="1:10" ht="13.5" hidden="1">
      <c r="A30" s="8">
        <v>15</v>
      </c>
      <c r="B30" s="8">
        <v>54</v>
      </c>
      <c r="C30" s="7" t="s">
        <v>119</v>
      </c>
      <c r="D30" s="15" t="s">
        <v>38</v>
      </c>
      <c r="E30" s="8" t="s">
        <v>3</v>
      </c>
      <c r="F30" s="8">
        <v>1967</v>
      </c>
      <c r="G30" s="9" t="s">
        <v>46</v>
      </c>
      <c r="H30" s="10" t="str">
        <f t="shared" si="1"/>
        <v>B</v>
      </c>
      <c r="I30" s="10">
        <f>COUNTIF($H$8:$H30,$H30)</f>
        <v>5</v>
      </c>
      <c r="J30" s="20">
        <v>0.03255787037037037</v>
      </c>
    </row>
    <row r="31" spans="1:10" ht="13.5" hidden="1">
      <c r="A31" s="12">
        <v>16</v>
      </c>
      <c r="B31" s="8">
        <v>31</v>
      </c>
      <c r="C31" s="7" t="s">
        <v>34</v>
      </c>
      <c r="D31" s="15" t="s">
        <v>38</v>
      </c>
      <c r="E31" s="8" t="s">
        <v>3</v>
      </c>
      <c r="F31" s="8">
        <v>1975</v>
      </c>
      <c r="G31" s="9" t="s">
        <v>46</v>
      </c>
      <c r="H31" s="10" t="str">
        <f t="shared" si="1"/>
        <v>B</v>
      </c>
      <c r="I31" s="10">
        <f>COUNTIF($H$8:$H31,$H31)</f>
        <v>6</v>
      </c>
      <c r="J31" s="20">
        <v>0.032685185185185185</v>
      </c>
    </row>
    <row r="32" spans="1:10" ht="13.5" hidden="1">
      <c r="A32" s="8">
        <v>31</v>
      </c>
      <c r="B32" s="8">
        <v>24</v>
      </c>
      <c r="C32" s="7" t="s">
        <v>100</v>
      </c>
      <c r="D32" s="15" t="s">
        <v>38</v>
      </c>
      <c r="E32" s="8" t="s">
        <v>3</v>
      </c>
      <c r="F32" s="8">
        <v>1970</v>
      </c>
      <c r="G32" s="9" t="s">
        <v>18</v>
      </c>
      <c r="H32" s="10" t="str">
        <f t="shared" si="1"/>
        <v>B</v>
      </c>
      <c r="I32" s="10">
        <f>COUNTIF($H$8:$H32,$H32)</f>
        <v>7</v>
      </c>
      <c r="J32" s="20">
        <v>0.0364699074074074</v>
      </c>
    </row>
    <row r="33" spans="1:10" ht="13.5" hidden="1">
      <c r="A33" s="12">
        <v>32</v>
      </c>
      <c r="B33" s="8">
        <v>50</v>
      </c>
      <c r="C33" s="7" t="s">
        <v>13</v>
      </c>
      <c r="D33" s="15" t="s">
        <v>38</v>
      </c>
      <c r="E33" s="8" t="s">
        <v>3</v>
      </c>
      <c r="F33" s="8">
        <v>1972</v>
      </c>
      <c r="G33" s="9" t="s">
        <v>30</v>
      </c>
      <c r="H33" s="10" t="str">
        <f t="shared" si="1"/>
        <v>B</v>
      </c>
      <c r="I33" s="10">
        <f>COUNTIF($H$8:$H33,$H33)</f>
        <v>8</v>
      </c>
      <c r="J33" s="20">
        <v>0.036585648148148145</v>
      </c>
    </row>
    <row r="34" spans="1:10" ht="13.5" hidden="1">
      <c r="A34" s="8">
        <v>37</v>
      </c>
      <c r="B34" s="8">
        <v>53</v>
      </c>
      <c r="C34" s="7" t="s">
        <v>69</v>
      </c>
      <c r="D34" s="15" t="s">
        <v>38</v>
      </c>
      <c r="E34" s="8" t="s">
        <v>3</v>
      </c>
      <c r="F34" s="8">
        <v>1971</v>
      </c>
      <c r="G34" s="9" t="s">
        <v>7</v>
      </c>
      <c r="H34" s="10" t="str">
        <f t="shared" si="1"/>
        <v>B</v>
      </c>
      <c r="I34" s="10">
        <f>COUNTIF($H$8:$H34,$H34)</f>
        <v>9</v>
      </c>
      <c r="J34" s="20">
        <v>0.038657407407407404</v>
      </c>
    </row>
    <row r="35" spans="1:10" ht="13.5">
      <c r="A35" s="8"/>
      <c r="B35" s="8"/>
      <c r="C35" s="7"/>
      <c r="D35" s="15"/>
      <c r="E35" s="8"/>
      <c r="F35" s="8"/>
      <c r="G35" s="9"/>
      <c r="H35" s="10"/>
      <c r="I35" s="10"/>
      <c r="J35" s="20"/>
    </row>
    <row r="36" spans="1:10" ht="13.5">
      <c r="A36" s="8">
        <v>1</v>
      </c>
      <c r="B36" s="8">
        <v>19</v>
      </c>
      <c r="C36" s="7" t="s">
        <v>36</v>
      </c>
      <c r="D36" s="15" t="s">
        <v>38</v>
      </c>
      <c r="E36" s="8" t="s">
        <v>3</v>
      </c>
      <c r="F36" s="8">
        <v>1965</v>
      </c>
      <c r="G36" s="9" t="s">
        <v>52</v>
      </c>
      <c r="H36" s="10" t="str">
        <f aca="true" t="shared" si="2" ref="H36:H47">IF($E36="m",IF($F$1-$F36&gt;19,IF($F$1-$F36&lt;40,"A",IF($F$1-$F36&gt;49,IF($F$1-$F36&gt;59,IF($F$1-$F36&gt;69,"E","D"),"C"),"B")),"JM"),IF($F$1-$F36&gt;19,IF($F$1-$F36&lt;35,"F","G"),"JŽ"))</f>
        <v>C</v>
      </c>
      <c r="I36" s="10">
        <f>COUNTIF($H$8:$H36,$H36)</f>
        <v>1</v>
      </c>
      <c r="J36" s="20">
        <v>0.02883101851851852</v>
      </c>
    </row>
    <row r="37" spans="1:10" ht="13.5">
      <c r="A37" s="12">
        <v>2</v>
      </c>
      <c r="B37" s="8">
        <v>5</v>
      </c>
      <c r="C37" s="7" t="s">
        <v>74</v>
      </c>
      <c r="D37" s="15" t="s">
        <v>38</v>
      </c>
      <c r="E37" s="8" t="s">
        <v>3</v>
      </c>
      <c r="F37" s="8">
        <v>1957</v>
      </c>
      <c r="G37" s="9" t="s">
        <v>75</v>
      </c>
      <c r="H37" s="10" t="str">
        <f t="shared" si="2"/>
        <v>C</v>
      </c>
      <c r="I37" s="10">
        <f>COUNTIF($H$8:$H37,$H37)</f>
        <v>2</v>
      </c>
      <c r="J37" s="20">
        <v>0.03209490740740741</v>
      </c>
    </row>
    <row r="38" spans="1:10" ht="13.5">
      <c r="A38" s="12">
        <v>3</v>
      </c>
      <c r="B38" s="8">
        <v>11</v>
      </c>
      <c r="C38" s="7" t="s">
        <v>63</v>
      </c>
      <c r="D38" s="15" t="s">
        <v>38</v>
      </c>
      <c r="E38" s="8" t="s">
        <v>3</v>
      </c>
      <c r="F38" s="8">
        <v>1959</v>
      </c>
      <c r="G38" s="9" t="s">
        <v>64</v>
      </c>
      <c r="H38" s="10" t="str">
        <f t="shared" si="2"/>
        <v>C</v>
      </c>
      <c r="I38" s="10">
        <f>COUNTIF($H$8:$H38,$H38)</f>
        <v>3</v>
      </c>
      <c r="J38" s="20">
        <v>0.033229166666666664</v>
      </c>
    </row>
    <row r="39" spans="1:10" ht="13.5" hidden="1">
      <c r="A39" s="8">
        <v>23</v>
      </c>
      <c r="B39" s="8">
        <v>14</v>
      </c>
      <c r="C39" s="7" t="s">
        <v>27</v>
      </c>
      <c r="D39" s="15" t="s">
        <v>38</v>
      </c>
      <c r="E39" s="8" t="s">
        <v>3</v>
      </c>
      <c r="F39" s="8">
        <v>1957</v>
      </c>
      <c r="G39" s="9" t="s">
        <v>41</v>
      </c>
      <c r="H39" s="10" t="str">
        <f t="shared" si="2"/>
        <v>C</v>
      </c>
      <c r="I39" s="10">
        <f>COUNTIF($H$8:$H39,$H39)</f>
        <v>4</v>
      </c>
      <c r="J39" s="20">
        <v>0.033587962962962965</v>
      </c>
    </row>
    <row r="40" spans="1:10" ht="13.5" hidden="1">
      <c r="A40" s="8">
        <v>25</v>
      </c>
      <c r="B40" s="8">
        <v>7</v>
      </c>
      <c r="C40" s="7" t="s">
        <v>12</v>
      </c>
      <c r="D40" s="15" t="s">
        <v>38</v>
      </c>
      <c r="E40" s="8" t="s">
        <v>3</v>
      </c>
      <c r="F40" s="8">
        <v>1956</v>
      </c>
      <c r="G40" s="9" t="s">
        <v>46</v>
      </c>
      <c r="H40" s="10" t="str">
        <f t="shared" si="2"/>
        <v>C</v>
      </c>
      <c r="I40" s="10">
        <f>COUNTIF($H$8:$H40,$H40)</f>
        <v>5</v>
      </c>
      <c r="J40" s="20">
        <v>0.03386574074074074</v>
      </c>
    </row>
    <row r="41" spans="1:10" ht="13.5" hidden="1">
      <c r="A41" s="12">
        <v>26</v>
      </c>
      <c r="B41" s="8">
        <v>16</v>
      </c>
      <c r="C41" s="7" t="s">
        <v>73</v>
      </c>
      <c r="D41" s="15" t="s">
        <v>38</v>
      </c>
      <c r="E41" s="8" t="s">
        <v>3</v>
      </c>
      <c r="F41" s="8">
        <v>1962</v>
      </c>
      <c r="G41" s="9" t="s">
        <v>56</v>
      </c>
      <c r="H41" s="10" t="str">
        <f t="shared" si="2"/>
        <v>C</v>
      </c>
      <c r="I41" s="10">
        <f>COUNTIF($H$8:$H41,$H41)</f>
        <v>6</v>
      </c>
      <c r="J41" s="20">
        <v>0.03547453703703704</v>
      </c>
    </row>
    <row r="42" spans="1:10" ht="13.5" hidden="1">
      <c r="A42" s="8">
        <v>29</v>
      </c>
      <c r="B42" s="8">
        <v>23</v>
      </c>
      <c r="C42" s="7" t="s">
        <v>99</v>
      </c>
      <c r="D42" s="15" t="s">
        <v>38</v>
      </c>
      <c r="E42" s="8" t="s">
        <v>3</v>
      </c>
      <c r="F42" s="8">
        <v>1956</v>
      </c>
      <c r="G42" s="9" t="s">
        <v>46</v>
      </c>
      <c r="H42" s="10" t="str">
        <f t="shared" si="2"/>
        <v>C</v>
      </c>
      <c r="I42" s="10">
        <f>COUNTIF($H$8:$H42,$H42)</f>
        <v>7</v>
      </c>
      <c r="J42" s="20">
        <v>0.036238425925925924</v>
      </c>
    </row>
    <row r="43" spans="1:10" ht="13.5" hidden="1">
      <c r="A43" s="12">
        <v>30</v>
      </c>
      <c r="B43" s="8">
        <v>17</v>
      </c>
      <c r="C43" s="7" t="s">
        <v>97</v>
      </c>
      <c r="D43" s="15" t="s">
        <v>38</v>
      </c>
      <c r="E43" s="8" t="s">
        <v>3</v>
      </c>
      <c r="F43" s="8">
        <v>1956</v>
      </c>
      <c r="G43" s="9" t="s">
        <v>9</v>
      </c>
      <c r="H43" s="10" t="str">
        <f t="shared" si="2"/>
        <v>C</v>
      </c>
      <c r="I43" s="10">
        <f>COUNTIF($H$8:$H43,$H43)</f>
        <v>8</v>
      </c>
      <c r="J43" s="20">
        <v>0.03631944444444444</v>
      </c>
    </row>
    <row r="44" spans="1:10" ht="13.5" hidden="1">
      <c r="A44" s="12">
        <v>34</v>
      </c>
      <c r="B44" s="8">
        <v>4</v>
      </c>
      <c r="C44" s="7" t="s">
        <v>15</v>
      </c>
      <c r="D44" s="15" t="s">
        <v>38</v>
      </c>
      <c r="E44" s="8" t="s">
        <v>3</v>
      </c>
      <c r="F44" s="8">
        <v>1958</v>
      </c>
      <c r="G44" s="9" t="s">
        <v>16</v>
      </c>
      <c r="H44" s="10" t="str">
        <f t="shared" si="2"/>
        <v>C</v>
      </c>
      <c r="I44" s="10">
        <f>COUNTIF($H$8:$H44,$H44)</f>
        <v>9</v>
      </c>
      <c r="J44" s="20">
        <v>0.037141203703703704</v>
      </c>
    </row>
    <row r="45" spans="1:10" ht="13.5" hidden="1">
      <c r="A45" s="8">
        <v>43</v>
      </c>
      <c r="B45" s="8">
        <v>32</v>
      </c>
      <c r="C45" s="7" t="s">
        <v>48</v>
      </c>
      <c r="D45" s="15" t="s">
        <v>38</v>
      </c>
      <c r="E45" s="8" t="s">
        <v>3</v>
      </c>
      <c r="F45" s="8">
        <v>1965</v>
      </c>
      <c r="G45" s="9" t="s">
        <v>51</v>
      </c>
      <c r="H45" s="10" t="str">
        <f t="shared" si="2"/>
        <v>C</v>
      </c>
      <c r="I45" s="10">
        <f>COUNTIF($H$8:$H45,$H45)</f>
        <v>10</v>
      </c>
      <c r="J45" s="20">
        <v>0.04148148148148148</v>
      </c>
    </row>
    <row r="46" spans="1:10" ht="13.5" hidden="1">
      <c r="A46" s="12">
        <v>48</v>
      </c>
      <c r="B46" s="8">
        <v>41</v>
      </c>
      <c r="C46" s="7" t="s">
        <v>109</v>
      </c>
      <c r="D46" s="15" t="s">
        <v>38</v>
      </c>
      <c r="E46" s="8" t="s">
        <v>3</v>
      </c>
      <c r="F46" s="8">
        <v>1959</v>
      </c>
      <c r="G46" s="9" t="s">
        <v>18</v>
      </c>
      <c r="H46" s="10" t="str">
        <f t="shared" si="2"/>
        <v>C</v>
      </c>
      <c r="I46" s="10">
        <f>COUNTIF($H$8:$H46,$H46)</f>
        <v>11</v>
      </c>
      <c r="J46" s="20">
        <v>0.04363425925925926</v>
      </c>
    </row>
    <row r="47" spans="1:10" ht="13.5" hidden="1">
      <c r="A47" s="12">
        <v>50</v>
      </c>
      <c r="B47" s="8">
        <v>46</v>
      </c>
      <c r="C47" s="7" t="s">
        <v>113</v>
      </c>
      <c r="D47" s="15" t="s">
        <v>38</v>
      </c>
      <c r="E47" s="8" t="s">
        <v>3</v>
      </c>
      <c r="F47" s="8">
        <v>1958</v>
      </c>
      <c r="G47" s="9" t="s">
        <v>18</v>
      </c>
      <c r="H47" s="10" t="str">
        <f t="shared" si="2"/>
        <v>C</v>
      </c>
      <c r="I47" s="10">
        <f>COUNTIF($H$8:$H47,$H47)</f>
        <v>12</v>
      </c>
      <c r="J47" s="20">
        <v>0.0436574074074074</v>
      </c>
    </row>
    <row r="48" spans="1:10" ht="13.5">
      <c r="A48" s="12"/>
      <c r="B48" s="8"/>
      <c r="C48" s="7"/>
      <c r="D48" s="15"/>
      <c r="E48" s="8"/>
      <c r="F48" s="8"/>
      <c r="G48" s="9"/>
      <c r="H48" s="10"/>
      <c r="I48" s="10"/>
      <c r="J48" s="20"/>
    </row>
    <row r="49" spans="1:10" ht="13.5">
      <c r="A49" s="8">
        <v>1</v>
      </c>
      <c r="B49" s="8">
        <v>34</v>
      </c>
      <c r="C49" s="7" t="s">
        <v>45</v>
      </c>
      <c r="D49" s="15" t="s">
        <v>38</v>
      </c>
      <c r="E49" s="8" t="s">
        <v>3</v>
      </c>
      <c r="F49" s="8">
        <v>1954</v>
      </c>
      <c r="G49" s="9" t="s">
        <v>7</v>
      </c>
      <c r="H49" s="10" t="str">
        <f>IF($E49="m",IF($F$1-$F49&gt;19,IF($F$1-$F49&lt;40,"A",IF($F$1-$F49&gt;49,IF($F$1-$F49&gt;59,IF($F$1-$F49&gt;69,"E","D"),"C"),"B")),"JM"),IF($F$1-$F49&gt;19,IF($F$1-$F49&lt;35,"F","G"),"JŽ"))</f>
        <v>D</v>
      </c>
      <c r="I49" s="10">
        <f>COUNTIF($H$8:$H49,$H49)</f>
        <v>1</v>
      </c>
      <c r="J49" s="20">
        <v>0.03339120370370371</v>
      </c>
    </row>
    <row r="50" spans="1:10" ht="13.5">
      <c r="A50" s="12">
        <v>2</v>
      </c>
      <c r="B50" s="8">
        <v>1</v>
      </c>
      <c r="C50" s="7" t="s">
        <v>24</v>
      </c>
      <c r="D50" s="15" t="s">
        <v>38</v>
      </c>
      <c r="E50" s="8" t="s">
        <v>3</v>
      </c>
      <c r="F50" s="8">
        <v>1953</v>
      </c>
      <c r="G50" s="9" t="s">
        <v>44</v>
      </c>
      <c r="H50" s="10" t="str">
        <f>IF($E50="m",IF($F$1-$F50&gt;19,IF($F$1-$F50&lt;40,"A",IF($F$1-$F50&gt;49,IF($F$1-$F50&gt;59,IF($F$1-$F50&gt;69,"E","D"),"C"),"B")),"JM"),IF($F$1-$F50&gt;19,IF($F$1-$F50&lt;35,"F","G"),"JŽ"))</f>
        <v>D</v>
      </c>
      <c r="I50" s="10">
        <f>COUNTIF($H$8:$H50,$H50)</f>
        <v>2</v>
      </c>
      <c r="J50" s="20">
        <v>0.04266203703703703</v>
      </c>
    </row>
    <row r="51" spans="1:10" ht="13.5">
      <c r="A51" s="8">
        <v>3</v>
      </c>
      <c r="B51" s="8">
        <v>33</v>
      </c>
      <c r="C51" s="7" t="s">
        <v>105</v>
      </c>
      <c r="D51" s="15" t="s">
        <v>38</v>
      </c>
      <c r="E51" s="8" t="s">
        <v>3</v>
      </c>
      <c r="F51" s="8">
        <v>1946</v>
      </c>
      <c r="G51" s="9" t="s">
        <v>7</v>
      </c>
      <c r="H51" s="10" t="str">
        <f>IF($E51="m",IF($F$1-$F51&gt;19,IF($F$1-$F51&lt;40,"A",IF($F$1-$F51&gt;49,IF($F$1-$F51&gt;59,IF($F$1-$F51&gt;69,"E","D"),"C"),"B")),"JM"),IF($F$1-$F51&gt;19,IF($F$1-$F51&lt;35,"F","G"),"JŽ"))</f>
        <v>D</v>
      </c>
      <c r="I51" s="10">
        <f>COUNTIF($H$8:$H51,$H51)</f>
        <v>3</v>
      </c>
      <c r="J51" s="20">
        <v>0.05098379629629629</v>
      </c>
    </row>
    <row r="52" spans="1:10" ht="13.5">
      <c r="A52" s="8"/>
      <c r="B52" s="8"/>
      <c r="C52" s="7"/>
      <c r="D52" s="15"/>
      <c r="E52" s="8"/>
      <c r="F52" s="8"/>
      <c r="G52" s="9"/>
      <c r="H52" s="10"/>
      <c r="I52" s="10"/>
      <c r="J52" s="20"/>
    </row>
    <row r="53" spans="1:10" ht="13.5">
      <c r="A53" s="12">
        <v>1</v>
      </c>
      <c r="B53" s="8">
        <v>36</v>
      </c>
      <c r="C53" s="7" t="s">
        <v>19</v>
      </c>
      <c r="D53" s="15" t="s">
        <v>38</v>
      </c>
      <c r="E53" s="8" t="s">
        <v>3</v>
      </c>
      <c r="F53" s="8">
        <v>1945</v>
      </c>
      <c r="G53" s="9" t="s">
        <v>46</v>
      </c>
      <c r="H53" s="10" t="str">
        <f>IF($E53="m",IF($F$1-$F53&gt;19,IF($F$1-$F53&lt;40,"A",IF($F$1-$F53&gt;49,IF($F$1-$F53&gt;59,IF($F$1-$F53&gt;69,"E","D"),"C"),"B")),"JM"),IF($F$1-$F53&gt;19,IF($F$1-$F53&lt;35,"F","G"),"JŽ"))</f>
        <v>E</v>
      </c>
      <c r="I53" s="10">
        <f>COUNTIF($H$8:$H53,$H53)</f>
        <v>1</v>
      </c>
      <c r="J53" s="20">
        <v>0.037766203703703705</v>
      </c>
    </row>
    <row r="54" spans="1:10" ht="13.5">
      <c r="A54" s="8">
        <v>2</v>
      </c>
      <c r="B54" s="8">
        <v>15</v>
      </c>
      <c r="C54" s="7" t="s">
        <v>96</v>
      </c>
      <c r="D54" s="15" t="s">
        <v>38</v>
      </c>
      <c r="E54" s="8" t="s">
        <v>3</v>
      </c>
      <c r="F54" s="8">
        <v>1942</v>
      </c>
      <c r="G54" s="9" t="s">
        <v>9</v>
      </c>
      <c r="H54" s="10" t="str">
        <f>IF($E54="m",IF($F$1-$F54&gt;19,IF($F$1-$F54&lt;40,"A",IF($F$1-$F54&gt;49,IF($F$1-$F54&gt;59,IF($F$1-$F54&gt;69,"E","D"),"C"),"B")),"JM"),IF($F$1-$F54&gt;19,IF($F$1-$F54&lt;35,"F","G"),"JŽ"))</f>
        <v>E</v>
      </c>
      <c r="I54" s="10">
        <f>COUNTIF($H$8:$H54,$H54)</f>
        <v>2</v>
      </c>
      <c r="J54" s="20">
        <v>0.04091435185185185</v>
      </c>
    </row>
    <row r="55" spans="1:10" ht="13.5">
      <c r="A55" s="8">
        <v>3</v>
      </c>
      <c r="B55" s="8">
        <v>3</v>
      </c>
      <c r="C55" s="7" t="s">
        <v>28</v>
      </c>
      <c r="D55" s="15" t="s">
        <v>38</v>
      </c>
      <c r="E55" s="8" t="s">
        <v>3</v>
      </c>
      <c r="F55" s="8">
        <v>1936</v>
      </c>
      <c r="G55" s="9" t="s">
        <v>29</v>
      </c>
      <c r="H55" s="10" t="str">
        <f>IF($E55="m",IF($F$1-$F55&gt;19,IF($F$1-$F55&lt;40,"A",IF($F$1-$F55&gt;49,IF($F$1-$F55&gt;59,IF($F$1-$F55&gt;69,"E","D"),"C"),"B")),"JM"),IF($F$1-$F55&gt;19,IF($F$1-$F55&lt;35,"F","G"),"JŽ"))</f>
        <v>E</v>
      </c>
      <c r="I55" s="10">
        <f>COUNTIF($H$8:$H55,$H55)</f>
        <v>3</v>
      </c>
      <c r="J55" s="20">
        <v>0.04255787037037037</v>
      </c>
    </row>
    <row r="56" spans="1:10" ht="13.5" hidden="1">
      <c r="A56" s="12">
        <v>52</v>
      </c>
      <c r="B56" s="8">
        <v>12</v>
      </c>
      <c r="C56" s="7" t="s">
        <v>90</v>
      </c>
      <c r="D56" s="15" t="s">
        <v>38</v>
      </c>
      <c r="E56" s="8" t="s">
        <v>3</v>
      </c>
      <c r="F56" s="8">
        <v>1942</v>
      </c>
      <c r="G56" s="9" t="s">
        <v>91</v>
      </c>
      <c r="H56" s="10" t="str">
        <f>IF($E56="m",IF($F$1-$F56&gt;19,IF($F$1-$F56&lt;40,"A",IF($F$1-$F56&gt;49,IF($F$1-$F56&gt;59,IF($F$1-$F56&gt;69,"E","D"),"C"),"B")),"JM"),IF($F$1-$F56&gt;19,IF($F$1-$F56&lt;35,"F","G"),"JŽ"))</f>
        <v>E</v>
      </c>
      <c r="I56" s="10">
        <f>COUNTIF($H$8:$H56,$H56)</f>
        <v>4</v>
      </c>
      <c r="J56" s="20">
        <v>0.050173611111111106</v>
      </c>
    </row>
    <row r="57" spans="1:10" ht="13.5">
      <c r="A57" s="12"/>
      <c r="B57" s="8"/>
      <c r="C57" s="7"/>
      <c r="D57" s="15"/>
      <c r="E57" s="8"/>
      <c r="F57" s="8"/>
      <c r="G57" s="9"/>
      <c r="H57" s="10"/>
      <c r="I57" s="10"/>
      <c r="J57" s="20"/>
    </row>
    <row r="58" spans="1:10" ht="13.5">
      <c r="A58" s="8">
        <v>1</v>
      </c>
      <c r="B58" s="8">
        <v>26</v>
      </c>
      <c r="C58" s="7" t="s">
        <v>49</v>
      </c>
      <c r="D58" s="15" t="s">
        <v>38</v>
      </c>
      <c r="E58" s="8" t="s">
        <v>11</v>
      </c>
      <c r="F58" s="8">
        <v>1984</v>
      </c>
      <c r="G58" s="9" t="s">
        <v>50</v>
      </c>
      <c r="H58" s="10" t="str">
        <f aca="true" t="shared" si="3" ref="H58:H63">IF($E58="m",IF($F$1-$F58&gt;19,IF($F$1-$F58&lt;40,"A",IF($F$1-$F58&gt;49,IF($F$1-$F58&gt;59,IF($F$1-$F58&gt;69,"E","D"),"C"),"B")),"JM"),IF($F$1-$F58&gt;19,IF($F$1-$F58&lt;35,"F","G"),"JŽ"))</f>
        <v>F</v>
      </c>
      <c r="I58" s="10">
        <f>COUNTIF($H$7:$H58,$H58)</f>
        <v>1</v>
      </c>
      <c r="J58" s="20">
        <v>0.035659722222222225</v>
      </c>
    </row>
    <row r="59" spans="1:10" ht="13.5">
      <c r="A59" s="8">
        <v>2</v>
      </c>
      <c r="B59" s="8">
        <v>42</v>
      </c>
      <c r="C59" s="7" t="s">
        <v>67</v>
      </c>
      <c r="D59" s="15" t="s">
        <v>38</v>
      </c>
      <c r="E59" s="8" t="s">
        <v>11</v>
      </c>
      <c r="F59" s="8">
        <v>1990</v>
      </c>
      <c r="G59" s="9" t="s">
        <v>22</v>
      </c>
      <c r="H59" s="10" t="str">
        <f t="shared" si="3"/>
        <v>F</v>
      </c>
      <c r="I59" s="10">
        <f>COUNTIF($H$8:$H59,$H59)</f>
        <v>2</v>
      </c>
      <c r="J59" s="20">
        <v>0.03738425925925926</v>
      </c>
    </row>
    <row r="60" spans="1:10" ht="13.5">
      <c r="A60" s="12">
        <v>3</v>
      </c>
      <c r="B60" s="8">
        <v>13</v>
      </c>
      <c r="C60" s="7" t="s">
        <v>93</v>
      </c>
      <c r="D60" s="15" t="s">
        <v>38</v>
      </c>
      <c r="E60" s="8" t="s">
        <v>11</v>
      </c>
      <c r="F60" s="8">
        <v>1990</v>
      </c>
      <c r="G60" s="9" t="s">
        <v>56</v>
      </c>
      <c r="H60" s="10" t="str">
        <f t="shared" si="3"/>
        <v>F</v>
      </c>
      <c r="I60" s="10">
        <f>COUNTIF($H$8:$H60,$H60)</f>
        <v>3</v>
      </c>
      <c r="J60" s="20">
        <v>0.04050925925925926</v>
      </c>
    </row>
    <row r="61" spans="1:10" ht="13.5" hidden="1">
      <c r="A61" s="8">
        <v>47</v>
      </c>
      <c r="B61" s="8">
        <v>9</v>
      </c>
      <c r="C61" s="7" t="s">
        <v>85</v>
      </c>
      <c r="D61" s="15" t="s">
        <v>38</v>
      </c>
      <c r="E61" s="8" t="s">
        <v>11</v>
      </c>
      <c r="F61" s="8">
        <v>1981</v>
      </c>
      <c r="G61" s="9" t="s">
        <v>18</v>
      </c>
      <c r="H61" s="10" t="str">
        <f t="shared" si="3"/>
        <v>F</v>
      </c>
      <c r="I61" s="10">
        <f>COUNTIF($H$8:$H61,$H61)</f>
        <v>4</v>
      </c>
      <c r="J61" s="20">
        <v>0.04361111111111111</v>
      </c>
    </row>
    <row r="62" spans="1:10" ht="13.5" hidden="1">
      <c r="A62" s="8">
        <v>51</v>
      </c>
      <c r="B62" s="8">
        <v>28</v>
      </c>
      <c r="C62" s="7" t="s">
        <v>42</v>
      </c>
      <c r="D62" s="15" t="s">
        <v>38</v>
      </c>
      <c r="E62" s="8" t="s">
        <v>11</v>
      </c>
      <c r="F62" s="8">
        <v>1986</v>
      </c>
      <c r="G62" s="9" t="s">
        <v>43</v>
      </c>
      <c r="H62" s="10" t="str">
        <f t="shared" si="3"/>
        <v>F</v>
      </c>
      <c r="I62" s="10">
        <f>COUNTIF($H$7:$H62,$H62)</f>
        <v>5</v>
      </c>
      <c r="J62" s="20">
        <v>0.04621527777777778</v>
      </c>
    </row>
    <row r="63" spans="1:10" ht="13.5" hidden="1">
      <c r="A63" s="12">
        <v>54</v>
      </c>
      <c r="B63" s="8">
        <v>29</v>
      </c>
      <c r="C63" s="7" t="s">
        <v>68</v>
      </c>
      <c r="D63" s="15" t="s">
        <v>38</v>
      </c>
      <c r="E63" s="8" t="s">
        <v>11</v>
      </c>
      <c r="F63" s="8">
        <v>1981</v>
      </c>
      <c r="G63" s="9" t="s">
        <v>18</v>
      </c>
      <c r="H63" s="10" t="str">
        <f t="shared" si="3"/>
        <v>F</v>
      </c>
      <c r="I63" s="10">
        <f>COUNTIF($H$8:$H63,$H63)</f>
        <v>6</v>
      </c>
      <c r="J63" s="20">
        <v>0.052071759259259255</v>
      </c>
    </row>
    <row r="64" spans="1:10" ht="13.5">
      <c r="A64" s="12"/>
      <c r="B64" s="8"/>
      <c r="C64" s="7"/>
      <c r="D64" s="15"/>
      <c r="E64" s="8"/>
      <c r="F64" s="8"/>
      <c r="G64" s="9"/>
      <c r="H64" s="10"/>
      <c r="I64" s="10"/>
      <c r="J64" s="20"/>
    </row>
    <row r="65" spans="1:10" ht="13.5">
      <c r="A65" s="12">
        <v>1</v>
      </c>
      <c r="B65" s="8">
        <v>35</v>
      </c>
      <c r="C65" s="7" t="s">
        <v>82</v>
      </c>
      <c r="D65" s="15" t="s">
        <v>38</v>
      </c>
      <c r="E65" s="8" t="s">
        <v>11</v>
      </c>
      <c r="F65" s="8">
        <v>1974</v>
      </c>
      <c r="G65" s="9" t="s">
        <v>46</v>
      </c>
      <c r="H65" s="10" t="str">
        <f>IF($E65="m",IF($F$1-$F65&gt;19,IF($F$1-$F65&lt;40,"A",IF($F$1-$F65&gt;49,IF($F$1-$F65&gt;59,IF($F$1-$F65&gt;69,"E","D"),"C"),"B")),"JM"),IF($F$1-$F65&gt;19,IF($F$1-$F65&lt;35,"F","G"),"JŽ"))</f>
        <v>G</v>
      </c>
      <c r="I65" s="10">
        <f>COUNTIF($H$8:$H65,$H65)</f>
        <v>1</v>
      </c>
      <c r="J65" s="20">
        <v>0.033379629629629634</v>
      </c>
    </row>
    <row r="66" spans="1:10" ht="13.5">
      <c r="A66" s="12"/>
      <c r="B66" s="8"/>
      <c r="C66" s="7"/>
      <c r="D66" s="15"/>
      <c r="E66" s="8"/>
      <c r="F66" s="8"/>
      <c r="G66" s="9"/>
      <c r="H66" s="10"/>
      <c r="I66" s="10"/>
      <c r="J66" s="20"/>
    </row>
    <row r="67" spans="1:10" ht="13.5">
      <c r="A67" s="12">
        <v>1</v>
      </c>
      <c r="B67" s="8">
        <v>25</v>
      </c>
      <c r="C67" s="7" t="s">
        <v>101</v>
      </c>
      <c r="D67" s="15" t="s">
        <v>38</v>
      </c>
      <c r="E67" s="8" t="s">
        <v>3</v>
      </c>
      <c r="F67" s="8">
        <v>1996</v>
      </c>
      <c r="G67" s="9" t="s">
        <v>18</v>
      </c>
      <c r="H67" s="10" t="str">
        <f>IF($E67="m",IF($F$1-$F67&gt;19,IF($F$1-$F67&lt;40,"A",IF($F$1-$F67&gt;49,IF($F$1-$F67&gt;59,IF($F$1-$F67&gt;69,"E","D"),"C"),"B")),"JM"),IF($F$1-$F67&gt;19,IF($F$1-$F67&lt;35,"F","G"),"JŽ"))</f>
        <v>JM</v>
      </c>
      <c r="I67" s="10">
        <f>COUNTIF($H$8:$H67,$H67)</f>
        <v>1</v>
      </c>
      <c r="J67" s="20">
        <v>0.041180555555555554</v>
      </c>
    </row>
    <row r="68" spans="1:10" ht="13.5">
      <c r="A68" s="12"/>
      <c r="B68" s="8"/>
      <c r="C68" s="7"/>
      <c r="D68" s="15"/>
      <c r="E68" s="8"/>
      <c r="F68" s="8"/>
      <c r="G68" s="9"/>
      <c r="H68" s="10"/>
      <c r="I68" s="10"/>
      <c r="J68" s="20"/>
    </row>
    <row r="69" spans="1:10" ht="13.5">
      <c r="A69" s="8">
        <v>1</v>
      </c>
      <c r="B69" s="8">
        <v>51</v>
      </c>
      <c r="C69" s="7" t="s">
        <v>31</v>
      </c>
      <c r="D69" s="15" t="s">
        <v>38</v>
      </c>
      <c r="E69" s="8" t="s">
        <v>11</v>
      </c>
      <c r="F69" s="8">
        <v>1998</v>
      </c>
      <c r="G69" s="9" t="s">
        <v>30</v>
      </c>
      <c r="H69" s="10" t="str">
        <f>IF($E69="m",IF($F$1-$F69&gt;19,IF($F$1-$F69&lt;40,"A",IF($F$1-$F69&gt;49,IF($F$1-$F69&gt;59,IF($F$1-$F69&gt;69,"E","D"),"C"),"B")),"JM"),IF($F$1-$F69&gt;19,IF($F$1-$F69&lt;35,"F","G"),"JŽ"))</f>
        <v>JŽ</v>
      </c>
      <c r="I69" s="10">
        <f>COUNTIF($H$7:$H69,$H69)</f>
        <v>1</v>
      </c>
      <c r="J69" s="20">
        <v>0.036585648148148145</v>
      </c>
    </row>
    <row r="70" ht="22.5" customHeight="1">
      <c r="A70" s="3" t="s">
        <v>10</v>
      </c>
    </row>
    <row r="71" ht="11.25" customHeight="1">
      <c r="A71" s="3" t="s">
        <v>20</v>
      </c>
    </row>
  </sheetData>
  <sheetProtection/>
  <mergeCells count="3">
    <mergeCell ref="A2:J2"/>
    <mergeCell ref="A3:J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PH15</dc:title>
  <dc:subject/>
  <dc:creator>kem-bucova_a</dc:creator>
  <cp:keywords/>
  <dc:description>KE</dc:description>
  <cp:lastModifiedBy>andrea.oravcova</cp:lastModifiedBy>
  <cp:lastPrinted>2015-09-01T10:22:37Z</cp:lastPrinted>
  <dcterms:created xsi:type="dcterms:W3CDTF">2006-08-10T15:02:00Z</dcterms:created>
  <dcterms:modified xsi:type="dcterms:W3CDTF">2015-09-01T16:13:55Z</dcterms:modified>
  <cp:category>beh</cp:category>
  <cp:version/>
  <cp:contentType/>
  <cp:contentStatus/>
</cp:coreProperties>
</file>