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10 km" sheetId="1" r:id="rId1"/>
    <sheet name="Kategórie 10 km" sheetId="2" r:id="rId2"/>
    <sheet name="5 km" sheetId="3" r:id="rId3"/>
    <sheet name="Kategórie 5 km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<sst xmlns="http://schemas.openxmlformats.org/spreadsheetml/2006/main" count="878" uniqueCount="221">
  <si>
    <t>Meno</t>
  </si>
  <si>
    <t>Oddiel</t>
  </si>
  <si>
    <t>Čas</t>
  </si>
  <si>
    <t>m</t>
  </si>
  <si>
    <t>ž</t>
  </si>
  <si>
    <t>m/ž</t>
  </si>
  <si>
    <t>dátum</t>
  </si>
  <si>
    <t>Rok nar.</t>
  </si>
  <si>
    <t>Kat.</t>
  </si>
  <si>
    <t>Štart. čís.</t>
  </si>
  <si>
    <t>Baloga</t>
  </si>
  <si>
    <t>Balogová</t>
  </si>
  <si>
    <t>Baranová</t>
  </si>
  <si>
    <t>Barnoky</t>
  </si>
  <si>
    <t>Cabúk</t>
  </si>
  <si>
    <t>Fedor</t>
  </si>
  <si>
    <t>Giňovská</t>
  </si>
  <si>
    <t>Jakubkovič</t>
  </si>
  <si>
    <t>Javorský</t>
  </si>
  <si>
    <t>Kačala</t>
  </si>
  <si>
    <t>Kormaník</t>
  </si>
  <si>
    <t>Kvočka</t>
  </si>
  <si>
    <t>Makara</t>
  </si>
  <si>
    <t>Maras</t>
  </si>
  <si>
    <t>Ondrijová</t>
  </si>
  <si>
    <t>Pavelka</t>
  </si>
  <si>
    <t>Pavlík</t>
  </si>
  <si>
    <t>Špirengová</t>
  </si>
  <si>
    <t>Uličný</t>
  </si>
  <si>
    <t>Zábavník</t>
  </si>
  <si>
    <t>Priezvisko</t>
  </si>
  <si>
    <t>Štefan</t>
  </si>
  <si>
    <t>Barbora</t>
  </si>
  <si>
    <t>Mária</t>
  </si>
  <si>
    <t>Radoslav</t>
  </si>
  <si>
    <t>Ondrej</t>
  </si>
  <si>
    <t>Martin</t>
  </si>
  <si>
    <t>Martina</t>
  </si>
  <si>
    <t>Dominik</t>
  </si>
  <si>
    <t>Šimon</t>
  </si>
  <si>
    <t>Pavol</t>
  </si>
  <si>
    <t>Lukáš</t>
  </si>
  <si>
    <t>Miroslav</t>
  </si>
  <si>
    <t>Jozef</t>
  </si>
  <si>
    <t>Marcel</t>
  </si>
  <si>
    <t>Karol</t>
  </si>
  <si>
    <t>Ladislav</t>
  </si>
  <si>
    <t>Erika</t>
  </si>
  <si>
    <t>Matúš</t>
  </si>
  <si>
    <t>Veronika</t>
  </si>
  <si>
    <t>Hedviga</t>
  </si>
  <si>
    <t>Baran</t>
  </si>
  <si>
    <t>Falat</t>
  </si>
  <si>
    <t>Franko</t>
  </si>
  <si>
    <t>Kvočková</t>
  </si>
  <si>
    <t>Socha</t>
  </si>
  <si>
    <t>Šebejová</t>
  </si>
  <si>
    <t>Škreptač</t>
  </si>
  <si>
    <t>Marek</t>
  </si>
  <si>
    <t>Samuel</t>
  </si>
  <si>
    <t>Kristína</t>
  </si>
  <si>
    <t>Milan</t>
  </si>
  <si>
    <t>Maroš</t>
  </si>
  <si>
    <t>Marka</t>
  </si>
  <si>
    <t>Prešov</t>
  </si>
  <si>
    <t>TJ Sokol Ľubotice</t>
  </si>
  <si>
    <t>MARAS team</t>
  </si>
  <si>
    <t>MARAS TEAM</t>
  </si>
  <si>
    <t>Biatlon ŠK Prešov</t>
  </si>
  <si>
    <t>Ľubotice</t>
  </si>
  <si>
    <t>realfit</t>
  </si>
  <si>
    <t>ŠK pre Radosť</t>
  </si>
  <si>
    <t>AK TJ Slávia PU Prešov</t>
  </si>
  <si>
    <t>OBS Prešov</t>
  </si>
  <si>
    <t>MTC Vyšná Šebastová</t>
  </si>
  <si>
    <t>Veľký Šariš</t>
  </si>
  <si>
    <t>Realfit Prešov</t>
  </si>
  <si>
    <t>Chminianska Nová Ves</t>
  </si>
  <si>
    <t>TJ Obal servis Košice</t>
  </si>
  <si>
    <t>Hermanovce nad Topľou</t>
  </si>
  <si>
    <t>ZVL Prešov</t>
  </si>
  <si>
    <t>CAP Prešov</t>
  </si>
  <si>
    <t>Šitár</t>
  </si>
  <si>
    <t xml:space="preserve"> Tomáš</t>
  </si>
  <si>
    <t>Jaroslav</t>
  </si>
  <si>
    <t xml:space="preserve">Čebra </t>
  </si>
  <si>
    <t xml:space="preserve">Hrušovský </t>
  </si>
  <si>
    <t>Marián</t>
  </si>
  <si>
    <t xml:space="preserve">Maňkoš </t>
  </si>
  <si>
    <t>Peter</t>
  </si>
  <si>
    <t>Tomčo</t>
  </si>
  <si>
    <t xml:space="preserve">Kovaľ </t>
  </si>
  <si>
    <t>Alexander</t>
  </si>
  <si>
    <t xml:space="preserve">Mižanin </t>
  </si>
  <si>
    <t>Ľuboš</t>
  </si>
  <si>
    <t xml:space="preserve">Tomčo </t>
  </si>
  <si>
    <t>Ján</t>
  </si>
  <si>
    <t>Lucia</t>
  </si>
  <si>
    <t xml:space="preserve">Kačmarík </t>
  </si>
  <si>
    <t xml:space="preserve">Bednár </t>
  </si>
  <si>
    <t>František</t>
  </si>
  <si>
    <t xml:space="preserve">Dugasová </t>
  </si>
  <si>
    <t xml:space="preserve">Stanek </t>
  </si>
  <si>
    <t xml:space="preserve">Fek </t>
  </si>
  <si>
    <t xml:space="preserve"> Jan</t>
  </si>
  <si>
    <t xml:space="preserve">Sivulič </t>
  </si>
  <si>
    <t xml:space="preserve">Štec </t>
  </si>
  <si>
    <t>Por. čís.</t>
  </si>
  <si>
    <t>Barejová</t>
  </si>
  <si>
    <t>Slavomíra</t>
  </si>
  <si>
    <t>Nižná Šebastová</t>
  </si>
  <si>
    <t>Platko</t>
  </si>
  <si>
    <t>Matej</t>
  </si>
  <si>
    <t>Drab</t>
  </si>
  <si>
    <t>Jackanin</t>
  </si>
  <si>
    <t>Dávid</t>
  </si>
  <si>
    <t>Sidorják</t>
  </si>
  <si>
    <t>Bardejov</t>
  </si>
  <si>
    <t>Sabanoš</t>
  </si>
  <si>
    <t>Gejza</t>
  </si>
  <si>
    <t>Daňková</t>
  </si>
  <si>
    <t>Zuzana</t>
  </si>
  <si>
    <t>Šarišské Bohdanovce</t>
  </si>
  <si>
    <t>Suchá dolina</t>
  </si>
  <si>
    <t>Niko</t>
  </si>
  <si>
    <t>Bendík</t>
  </si>
  <si>
    <t xml:space="preserve">Scifranka </t>
  </si>
  <si>
    <t>Ištok</t>
  </si>
  <si>
    <t>Boris</t>
  </si>
  <si>
    <t xml:space="preserve">Horňáková </t>
  </si>
  <si>
    <t>Ľudmila</t>
  </si>
  <si>
    <t>Kanaš</t>
  </si>
  <si>
    <t>Dančišin</t>
  </si>
  <si>
    <t>Vladimír</t>
  </si>
  <si>
    <t>Dančišinová</t>
  </si>
  <si>
    <t>Hrušovská</t>
  </si>
  <si>
    <t>EASY GO RUN</t>
  </si>
  <si>
    <t>Spišská Nová Ves</t>
  </si>
  <si>
    <t>Fečík</t>
  </si>
  <si>
    <t>Kristián</t>
  </si>
  <si>
    <t>Polák</t>
  </si>
  <si>
    <t>Nemčíková</t>
  </si>
  <si>
    <t>Marianna</t>
  </si>
  <si>
    <t>Marťak</t>
  </si>
  <si>
    <t>Bratislava</t>
  </si>
  <si>
    <t>Korečko</t>
  </si>
  <si>
    <t>Jurašek</t>
  </si>
  <si>
    <t>Čekan</t>
  </si>
  <si>
    <t>Michal</t>
  </si>
  <si>
    <t>Duleba</t>
  </si>
  <si>
    <t>Alex</t>
  </si>
  <si>
    <t>Dulebová</t>
  </si>
  <si>
    <t>Slávka</t>
  </si>
  <si>
    <t>Sopko</t>
  </si>
  <si>
    <t>Anton</t>
  </si>
  <si>
    <t>Kleinová</t>
  </si>
  <si>
    <t>Lea</t>
  </si>
  <si>
    <t>Sabinov</t>
  </si>
  <si>
    <t>Gabriela</t>
  </si>
  <si>
    <t>Paločko</t>
  </si>
  <si>
    <t>Miloš</t>
  </si>
  <si>
    <t>OcÚ Žipov</t>
  </si>
  <si>
    <t>Vaško</t>
  </si>
  <si>
    <t>OcÚ Brrežany</t>
  </si>
  <si>
    <t>Hudák</t>
  </si>
  <si>
    <t>Juraj</t>
  </si>
  <si>
    <t>MIRAD Kojatice</t>
  </si>
  <si>
    <t>Drabiščáková</t>
  </si>
  <si>
    <t>Amália</t>
  </si>
  <si>
    <t>Tulčík</t>
  </si>
  <si>
    <t>Gardošová</t>
  </si>
  <si>
    <t>Dagmar</t>
  </si>
  <si>
    <t>Lužany</t>
  </si>
  <si>
    <t>Čižmár</t>
  </si>
  <si>
    <t>Filip</t>
  </si>
  <si>
    <t>Kizek</t>
  </si>
  <si>
    <t>Andraščík</t>
  </si>
  <si>
    <t>Harman</t>
  </si>
  <si>
    <t>TDM Krompachy</t>
  </si>
  <si>
    <t>Vyšná Šebastová</t>
  </si>
  <si>
    <t>Brodňanský</t>
  </si>
  <si>
    <t>Mikluš</t>
  </si>
  <si>
    <t>Zlatá baňa</t>
  </si>
  <si>
    <t>Schnajder</t>
  </si>
  <si>
    <t>Richard</t>
  </si>
  <si>
    <t>Tomášová</t>
  </si>
  <si>
    <t>Hrabčák</t>
  </si>
  <si>
    <t>BK Šaca</t>
  </si>
  <si>
    <t>Koribský</t>
  </si>
  <si>
    <t>ŠK GOHR Veľký Šariš</t>
  </si>
  <si>
    <t>Ucháľ</t>
  </si>
  <si>
    <t>Safko</t>
  </si>
  <si>
    <t>Závecký</t>
  </si>
  <si>
    <t>Hrubala</t>
  </si>
  <si>
    <t>Banská Bystrica</t>
  </si>
  <si>
    <t xml:space="preserve">Baloga </t>
  </si>
  <si>
    <t>Štefan ml.</t>
  </si>
  <si>
    <t>Tuschlová</t>
  </si>
  <si>
    <t>Iveta</t>
  </si>
  <si>
    <t>Rataj</t>
  </si>
  <si>
    <t>Adam</t>
  </si>
  <si>
    <t>Kežmarok</t>
  </si>
  <si>
    <t>Tomeček</t>
  </si>
  <si>
    <t>Pavúk</t>
  </si>
  <si>
    <t>Štovčíková</t>
  </si>
  <si>
    <t>Anna</t>
  </si>
  <si>
    <t>A</t>
  </si>
  <si>
    <t>D</t>
  </si>
  <si>
    <t>F</t>
  </si>
  <si>
    <t>Por. v kat.</t>
  </si>
  <si>
    <t>Výsledková listina Ľubotickej 10-tky - 1.9. 2016</t>
  </si>
  <si>
    <t>2. ročník</t>
  </si>
  <si>
    <t>Výsledková listina Ľubotickej 10-tky  - 1.9. 2016</t>
  </si>
  <si>
    <t>Hlavný rozhodca: Peter Buc, 0905299189, peter.buc59@gmail.com</t>
  </si>
  <si>
    <t>Výsledky spracovala: Anna Bucová</t>
  </si>
  <si>
    <t>Eva</t>
  </si>
  <si>
    <t>MARAS Team</t>
  </si>
  <si>
    <t xml:space="preserve">Sciranka </t>
  </si>
  <si>
    <t>10 km</t>
  </si>
  <si>
    <t>5 km</t>
  </si>
  <si>
    <t>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</si>
</sst>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7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36" applyFont="1" applyBorder="1" applyAlignment="1">
      <alignment horizontal="left" vertical="center" wrapText="1"/>
      <protection/>
    </xf>
    <xf numFmtId="0" fontId="5" fillId="33" borderId="10" xfId="3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" fillId="0" borderId="10" xfId="36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10" xfId="36" applyFont="1" applyBorder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3" fillId="0" borderId="10" xfId="36" applyFont="1" applyBorder="1" applyAlignment="1">
      <alignment horizontal="left" vertical="center"/>
      <protection/>
    </xf>
    <xf numFmtId="1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5" fillId="33" borderId="10" xfId="36" applyFont="1" applyFill="1" applyBorder="1" applyAlignment="1">
      <alignment horizontal="center" vertical="center"/>
      <protection/>
    </xf>
    <xf numFmtId="21" fontId="0" fillId="0" borderId="10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10" xfId="36" applyFont="1" applyBorder="1" applyAlignment="1">
      <alignment horizontal="lef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36" applyFont="1" applyBorder="1" applyAlignment="1">
      <alignment horizontal="left" vertical="center" wrapText="1"/>
      <protection/>
    </xf>
    <xf numFmtId="0" fontId="9" fillId="0" borderId="11" xfId="36" applyFont="1" applyBorder="1" applyAlignment="1">
      <alignment horizontal="left" vertical="center" wrapText="1"/>
      <protection/>
    </xf>
    <xf numFmtId="0" fontId="5" fillId="33" borderId="11" xfId="36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21" fontId="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2" fillId="0" borderId="10" xfId="36" applyFont="1" applyBorder="1" applyAlignment="1">
      <alignment horizontal="left" vertical="center"/>
      <protection/>
    </xf>
    <xf numFmtId="0" fontId="13" fillId="33" borderId="10" xfId="36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4" fillId="34" borderId="19" xfId="0" applyFont="1" applyFill="1" applyBorder="1" applyAlignment="1">
      <alignment horizontal="center"/>
    </xf>
    <xf numFmtId="21" fontId="0" fillId="0" borderId="20" xfId="0" applyNumberFormat="1" applyFont="1" applyBorder="1" applyAlignment="1">
      <alignment horizontal="center"/>
    </xf>
    <xf numFmtId="0" fontId="14" fillId="0" borderId="10" xfId="36" applyFont="1" applyBorder="1" applyAlignment="1">
      <alignment horizontal="left" vertical="center"/>
      <protection/>
    </xf>
    <xf numFmtId="0" fontId="13" fillId="0" borderId="10" xfId="36" applyFont="1" applyBorder="1" applyAlignment="1">
      <alignment horizontal="left" vertical="center"/>
      <protection/>
    </xf>
    <xf numFmtId="0" fontId="14" fillId="0" borderId="10" xfId="36" applyFont="1" applyBorder="1" applyAlignment="1">
      <alignment horizontal="left" vertical="center" wrapText="1"/>
      <protection/>
    </xf>
    <xf numFmtId="0" fontId="13" fillId="0" borderId="10" xfId="36" applyFont="1" applyBorder="1" applyAlignment="1">
      <alignment horizontal="left" vertical="center" wrapText="1"/>
      <protection/>
    </xf>
    <xf numFmtId="0" fontId="13" fillId="33" borderId="10" xfId="36" applyFont="1" applyFill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left" vertical="center" wrapText="1"/>
      <protection/>
    </xf>
    <xf numFmtId="0" fontId="61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 vertical="center"/>
    </xf>
    <xf numFmtId="0" fontId="62" fillId="34" borderId="22" xfId="0" applyFont="1" applyFill="1" applyBorder="1" applyAlignment="1">
      <alignment horizontal="center"/>
    </xf>
    <xf numFmtId="21" fontId="61" fillId="0" borderId="23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2" fillId="34" borderId="10" xfId="0" applyFont="1" applyFill="1" applyBorder="1" applyAlignment="1">
      <alignment horizontal="center"/>
    </xf>
    <xf numFmtId="21" fontId="61" fillId="0" borderId="17" xfId="0" applyNumberFormat="1" applyFont="1" applyBorder="1" applyAlignment="1">
      <alignment horizontal="center"/>
    </xf>
    <xf numFmtId="0" fontId="61" fillId="35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vertical="center"/>
    </xf>
    <xf numFmtId="0" fontId="61" fillId="0" borderId="10" xfId="36" applyFont="1" applyBorder="1" applyAlignment="1">
      <alignment horizontal="left" vertical="center"/>
      <protection/>
    </xf>
    <xf numFmtId="0" fontId="62" fillId="0" borderId="10" xfId="36" applyFont="1" applyBorder="1" applyAlignment="1">
      <alignment horizontal="left" vertical="center"/>
      <protection/>
    </xf>
    <xf numFmtId="0" fontId="62" fillId="33" borderId="10" xfId="36" applyFont="1" applyFill="1" applyBorder="1" applyAlignment="1">
      <alignment horizontal="center" vertical="center"/>
      <protection/>
    </xf>
    <xf numFmtId="0" fontId="63" fillId="0" borderId="10" xfId="36" applyFont="1" applyBorder="1" applyAlignment="1">
      <alignment horizontal="left" vertical="center"/>
      <protection/>
    </xf>
    <xf numFmtId="0" fontId="64" fillId="0" borderId="16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5" fillId="34" borderId="10" xfId="0" applyFont="1" applyFill="1" applyBorder="1" applyAlignment="1">
      <alignment horizontal="center"/>
    </xf>
    <xf numFmtId="21" fontId="64" fillId="0" borderId="17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64" fillId="35" borderId="10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vertical="center"/>
    </xf>
    <xf numFmtId="0" fontId="64" fillId="0" borderId="10" xfId="36" applyFont="1" applyBorder="1" applyAlignment="1">
      <alignment horizontal="left" vertical="center" wrapText="1"/>
      <protection/>
    </xf>
    <xf numFmtId="0" fontId="65" fillId="0" borderId="10" xfId="36" applyFont="1" applyBorder="1" applyAlignment="1">
      <alignment horizontal="left" vertical="center" wrapText="1"/>
      <protection/>
    </xf>
    <xf numFmtId="0" fontId="65" fillId="33" borderId="10" xfId="36" applyFont="1" applyFill="1" applyBorder="1" applyAlignment="1">
      <alignment horizontal="center" vertical="center" wrapText="1"/>
      <protection/>
    </xf>
    <xf numFmtId="0" fontId="66" fillId="0" borderId="10" xfId="36" applyFont="1" applyBorder="1" applyAlignment="1">
      <alignment horizontal="left" vertical="center" wrapText="1"/>
      <protection/>
    </xf>
    <xf numFmtId="0" fontId="62" fillId="34" borderId="22" xfId="0" applyFont="1" applyFill="1" applyBorder="1" applyAlignment="1">
      <alignment horizontal="center" vertical="center"/>
    </xf>
    <xf numFmtId="21" fontId="61" fillId="0" borderId="23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21" fontId="64" fillId="0" borderId="17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21" fontId="61" fillId="0" borderId="17" xfId="0" applyNumberFormat="1" applyFont="1" applyBorder="1" applyAlignment="1">
      <alignment horizontal="center" vertical="center"/>
    </xf>
    <xf numFmtId="21" fontId="0" fillId="0" borderId="17" xfId="0" applyNumberFormat="1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21" fontId="0" fillId="0" borderId="20" xfId="0" applyNumberFormat="1" applyFont="1" applyBorder="1" applyAlignment="1">
      <alignment horizontal="center" vertical="center"/>
    </xf>
    <xf numFmtId="0" fontId="61" fillId="0" borderId="22" xfId="0" applyFont="1" applyBorder="1" applyAlignment="1">
      <alignment horizontal="left"/>
    </xf>
    <xf numFmtId="0" fontId="62" fillId="0" borderId="22" xfId="0" applyFont="1" applyBorder="1" applyAlignment="1">
      <alignment/>
    </xf>
    <xf numFmtId="1" fontId="62" fillId="0" borderId="22" xfId="0" applyNumberFormat="1" applyFont="1" applyBorder="1" applyAlignment="1">
      <alignment horizontal="center"/>
    </xf>
    <xf numFmtId="0" fontId="63" fillId="0" borderId="22" xfId="0" applyFont="1" applyBorder="1" applyAlignment="1">
      <alignment/>
    </xf>
    <xf numFmtId="0" fontId="61" fillId="0" borderId="0" xfId="0" applyFont="1" applyAlignment="1">
      <alignment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/>
    </xf>
    <xf numFmtId="1" fontId="65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0" fontId="64" fillId="0" borderId="0" xfId="0" applyFont="1" applyAlignment="1">
      <alignment/>
    </xf>
    <xf numFmtId="0" fontId="61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1" fontId="62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0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67" fillId="0" borderId="0" xfId="0" applyFont="1" applyAlignment="1">
      <alignment/>
    </xf>
    <xf numFmtId="0" fontId="61" fillId="35" borderId="10" xfId="0" applyFont="1" applyFill="1" applyBorder="1" applyAlignment="1">
      <alignment horizontal="left"/>
    </xf>
    <xf numFmtId="0" fontId="63" fillId="35" borderId="10" xfId="0" applyFont="1" applyFill="1" applyBorder="1" applyAlignment="1">
      <alignment/>
    </xf>
    <xf numFmtId="0" fontId="64" fillId="35" borderId="10" xfId="0" applyFont="1" applyFill="1" applyBorder="1" applyAlignment="1">
      <alignment horizontal="left"/>
    </xf>
    <xf numFmtId="0" fontId="66" fillId="35" borderId="10" xfId="0" applyFont="1" applyFill="1" applyBorder="1" applyAlignment="1">
      <alignment/>
    </xf>
    <xf numFmtId="0" fontId="0" fillId="0" borderId="10" xfId="36" applyFont="1" applyBorder="1" applyAlignment="1">
      <alignment horizontal="left"/>
      <protection/>
    </xf>
    <xf numFmtId="0" fontId="5" fillId="0" borderId="10" xfId="36" applyFont="1" applyBorder="1" applyAlignment="1">
      <alignment horizontal="left"/>
      <protection/>
    </xf>
    <xf numFmtId="0" fontId="5" fillId="33" borderId="10" xfId="36" applyFont="1" applyFill="1" applyBorder="1" applyAlignment="1">
      <alignment horizontal="center"/>
      <protection/>
    </xf>
    <xf numFmtId="0" fontId="9" fillId="0" borderId="10" xfId="36" applyFont="1" applyBorder="1" applyAlignment="1">
      <alignment horizontal="left"/>
      <protection/>
    </xf>
    <xf numFmtId="0" fontId="61" fillId="0" borderId="10" xfId="36" applyFont="1" applyBorder="1" applyAlignment="1">
      <alignment horizontal="left"/>
      <protection/>
    </xf>
    <xf numFmtId="0" fontId="62" fillId="0" borderId="10" xfId="36" applyFont="1" applyBorder="1" applyAlignment="1">
      <alignment horizontal="left"/>
      <protection/>
    </xf>
    <xf numFmtId="0" fontId="62" fillId="33" borderId="10" xfId="36" applyFont="1" applyFill="1" applyBorder="1" applyAlignment="1">
      <alignment horizontal="center"/>
      <protection/>
    </xf>
    <xf numFmtId="0" fontId="63" fillId="0" borderId="10" xfId="36" applyFont="1" applyBorder="1" applyAlignment="1">
      <alignment horizontal="left"/>
      <protection/>
    </xf>
    <xf numFmtId="0" fontId="64" fillId="0" borderId="10" xfId="36" applyFont="1" applyBorder="1" applyAlignment="1">
      <alignment horizontal="left" wrapText="1"/>
      <protection/>
    </xf>
    <xf numFmtId="0" fontId="65" fillId="0" borderId="10" xfId="36" applyFont="1" applyBorder="1" applyAlignment="1">
      <alignment horizontal="left" wrapText="1"/>
      <protection/>
    </xf>
    <xf numFmtId="0" fontId="65" fillId="33" borderId="10" xfId="36" applyFont="1" applyFill="1" applyBorder="1" applyAlignment="1">
      <alignment horizontal="center" wrapText="1"/>
      <protection/>
    </xf>
    <xf numFmtId="0" fontId="66" fillId="0" borderId="10" xfId="36" applyFont="1" applyBorder="1" applyAlignment="1">
      <alignment horizontal="left" wrapText="1"/>
      <protection/>
    </xf>
    <xf numFmtId="0" fontId="0" fillId="0" borderId="10" xfId="36" applyFont="1" applyBorder="1" applyAlignment="1">
      <alignment horizontal="left" wrapText="1"/>
      <protection/>
    </xf>
    <xf numFmtId="0" fontId="5" fillId="0" borderId="10" xfId="36" applyFont="1" applyBorder="1" applyAlignment="1">
      <alignment horizontal="left" wrapText="1"/>
      <protection/>
    </xf>
    <xf numFmtId="0" fontId="5" fillId="33" borderId="10" xfId="36" applyFont="1" applyFill="1" applyBorder="1" applyAlignment="1">
      <alignment horizontal="center" wrapText="1"/>
      <protection/>
    </xf>
    <xf numFmtId="0" fontId="9" fillId="0" borderId="10" xfId="36" applyFont="1" applyBorder="1" applyAlignment="1">
      <alignment horizontal="left" wrapText="1"/>
      <protection/>
    </xf>
    <xf numFmtId="0" fontId="4" fillId="0" borderId="10" xfId="36" applyFont="1" applyBorder="1" applyAlignment="1">
      <alignment horizontal="left" wrapText="1"/>
      <protection/>
    </xf>
    <xf numFmtId="0" fontId="4" fillId="33" borderId="10" xfId="36" applyFont="1" applyFill="1" applyBorder="1" applyAlignment="1">
      <alignment horizontal="center" wrapText="1"/>
      <protection/>
    </xf>
    <xf numFmtId="0" fontId="1" fillId="0" borderId="10" xfId="36" applyFont="1" applyBorder="1" applyAlignment="1">
      <alignment horizontal="left" wrapText="1"/>
      <protection/>
    </xf>
    <xf numFmtId="0" fontId="0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1" fontId="4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8" fillId="0" borderId="10" xfId="36" applyFont="1" applyBorder="1" applyAlignment="1">
      <alignment horizontal="left"/>
      <protection/>
    </xf>
    <xf numFmtId="0" fontId="69" fillId="0" borderId="10" xfId="36" applyFont="1" applyBorder="1" applyAlignment="1">
      <alignment horizontal="left"/>
      <protection/>
    </xf>
    <xf numFmtId="0" fontId="69" fillId="33" borderId="10" xfId="36" applyFont="1" applyFill="1" applyBorder="1" applyAlignment="1">
      <alignment horizontal="center"/>
      <protection/>
    </xf>
    <xf numFmtId="0" fontId="70" fillId="0" borderId="10" xfId="36" applyFont="1" applyBorder="1" applyAlignment="1">
      <alignment horizontal="left"/>
      <protection/>
    </xf>
    <xf numFmtId="0" fontId="69" fillId="34" borderId="10" xfId="0" applyFont="1" applyFill="1" applyBorder="1" applyAlignment="1">
      <alignment horizontal="center"/>
    </xf>
    <xf numFmtId="21" fontId="68" fillId="0" borderId="17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10" xfId="0" applyFont="1" applyBorder="1" applyAlignment="1">
      <alignment horizontal="left"/>
    </xf>
    <xf numFmtId="0" fontId="69" fillId="0" borderId="10" xfId="0" applyFont="1" applyBorder="1" applyAlignment="1">
      <alignment/>
    </xf>
    <xf numFmtId="1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/>
    </xf>
    <xf numFmtId="0" fontId="68" fillId="35" borderId="10" xfId="0" applyFont="1" applyFill="1" applyBorder="1" applyAlignment="1">
      <alignment horizontal="left"/>
    </xf>
    <xf numFmtId="0" fontId="70" fillId="35" borderId="10" xfId="0" applyFont="1" applyFill="1" applyBorder="1" applyAlignment="1">
      <alignment/>
    </xf>
    <xf numFmtId="0" fontId="64" fillId="0" borderId="10" xfId="36" applyFont="1" applyBorder="1" applyAlignment="1">
      <alignment horizontal="left"/>
      <protection/>
    </xf>
    <xf numFmtId="0" fontId="65" fillId="0" borderId="10" xfId="36" applyFont="1" applyBorder="1" applyAlignment="1">
      <alignment horizontal="left"/>
      <protection/>
    </xf>
    <xf numFmtId="0" fontId="65" fillId="33" borderId="10" xfId="36" applyFont="1" applyFill="1" applyBorder="1" applyAlignment="1">
      <alignment horizontal="center"/>
      <protection/>
    </xf>
    <xf numFmtId="0" fontId="66" fillId="0" borderId="10" xfId="36" applyFont="1" applyBorder="1" applyAlignment="1">
      <alignment horizontal="lef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62" fillId="0" borderId="21" xfId="0" applyFont="1" applyBorder="1" applyAlignment="1">
      <alignment horizontal="center" vertical="center"/>
    </xf>
    <xf numFmtId="0" fontId="61" fillId="0" borderId="22" xfId="36" applyFont="1" applyBorder="1" applyAlignment="1">
      <alignment horizontal="left" vertical="center"/>
      <protection/>
    </xf>
    <xf numFmtId="0" fontId="63" fillId="0" borderId="22" xfId="36" applyFont="1" applyBorder="1" applyAlignment="1">
      <alignment horizontal="left" vertical="center"/>
      <protection/>
    </xf>
    <xf numFmtId="0" fontId="62" fillId="33" borderId="22" xfId="36" applyFont="1" applyFill="1" applyBorder="1" applyAlignment="1">
      <alignment horizontal="center" vertical="center"/>
      <protection/>
    </xf>
    <xf numFmtId="0" fontId="63" fillId="0" borderId="22" xfId="0" applyFont="1" applyBorder="1" applyAlignment="1">
      <alignment horizontal="left" vertical="center"/>
    </xf>
    <xf numFmtId="0" fontId="65" fillId="0" borderId="16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4" fillId="0" borderId="10" xfId="36" applyFont="1" applyBorder="1" applyAlignment="1">
      <alignment horizontal="left" vertical="center"/>
      <protection/>
    </xf>
    <xf numFmtId="0" fontId="66" fillId="0" borderId="10" xfId="36" applyFont="1" applyBorder="1" applyAlignment="1">
      <alignment horizontal="left" vertical="center"/>
      <protection/>
    </xf>
    <xf numFmtId="0" fontId="65" fillId="33" borderId="10" xfId="36" applyFont="1" applyFill="1" applyBorder="1" applyAlignment="1">
      <alignment horizontal="center" vertical="center"/>
      <protection/>
    </xf>
    <xf numFmtId="0" fontId="69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8" fillId="0" borderId="10" xfId="36" applyFont="1" applyBorder="1" applyAlignment="1">
      <alignment horizontal="left" vertical="center"/>
      <protection/>
    </xf>
    <xf numFmtId="0" fontId="70" fillId="0" borderId="10" xfId="36" applyFont="1" applyBorder="1" applyAlignment="1">
      <alignment horizontal="left" vertical="center"/>
      <protection/>
    </xf>
    <xf numFmtId="0" fontId="69" fillId="33" borderId="10" xfId="36" applyFont="1" applyFill="1" applyBorder="1" applyAlignment="1">
      <alignment horizontal="center" vertical="center"/>
      <protection/>
    </xf>
    <xf numFmtId="0" fontId="69" fillId="34" borderId="10" xfId="0" applyFont="1" applyFill="1" applyBorder="1" applyAlignment="1">
      <alignment horizontal="center" vertical="center"/>
    </xf>
    <xf numFmtId="21" fontId="68" fillId="0" borderId="17" xfId="0" applyNumberFormat="1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70" fillId="0" borderId="10" xfId="0" applyFont="1" applyBorder="1" applyAlignment="1">
      <alignment horizontal="left" vertical="center"/>
    </xf>
    <xf numFmtId="21" fontId="14" fillId="0" borderId="10" xfId="0" applyNumberFormat="1" applyFont="1" applyBorder="1" applyAlignment="1">
      <alignment horizontal="center"/>
    </xf>
    <xf numFmtId="0" fontId="10" fillId="0" borderId="10" xfId="36" applyFont="1" applyBorder="1" applyAlignment="1">
      <alignment horizontal="left" vertical="center" wrapText="1"/>
      <protection/>
    </xf>
    <xf numFmtId="0" fontId="10" fillId="33" borderId="10" xfId="36" applyFont="1" applyFill="1" applyBorder="1" applyAlignment="1">
      <alignment horizontal="center" vertical="center" wrapText="1"/>
      <protection/>
    </xf>
    <xf numFmtId="0" fontId="11" fillId="0" borderId="10" xfId="36" applyFont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36" applyFont="1" applyBorder="1" applyAlignment="1">
      <alignment horizontal="left" vertical="center"/>
      <protection/>
    </xf>
    <xf numFmtId="0" fontId="13" fillId="0" borderId="0" xfId="36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center" vertical="center"/>
    </xf>
    <xf numFmtId="0" fontId="13" fillId="33" borderId="0" xfId="36" applyFont="1" applyFill="1" applyBorder="1" applyAlignment="1">
      <alignment horizontal="center" vertical="center"/>
      <protection/>
    </xf>
    <xf numFmtId="0" fontId="12" fillId="0" borderId="0" xfId="36" applyFont="1" applyBorder="1" applyAlignment="1">
      <alignment horizontal="left" vertical="center"/>
      <protection/>
    </xf>
    <xf numFmtId="21" fontId="14" fillId="0" borderId="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21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vertical="center"/>
    </xf>
    <xf numFmtId="0" fontId="63" fillId="0" borderId="10" xfId="0" applyFont="1" applyBorder="1" applyAlignment="1">
      <alignment horizontal="left" vertical="center"/>
    </xf>
    <xf numFmtId="21" fontId="61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21" fontId="64" fillId="0" borderId="10" xfId="0" applyNumberFormat="1" applyFont="1" applyBorder="1" applyAlignment="1">
      <alignment horizontal="center"/>
    </xf>
    <xf numFmtId="0" fontId="65" fillId="0" borderId="10" xfId="36" applyFont="1" applyBorder="1" applyAlignment="1">
      <alignment horizontal="left" vertical="center"/>
      <protection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vertical="center"/>
    </xf>
    <xf numFmtId="1" fontId="69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21" fontId="68" fillId="0" borderId="1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69" fillId="0" borderId="10" xfId="36" applyFont="1" applyBorder="1" applyAlignment="1">
      <alignment horizontal="left" vertical="center"/>
      <protection/>
    </xf>
    <xf numFmtId="0" fontId="68" fillId="35" borderId="10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vertical="center"/>
    </xf>
    <xf numFmtId="0" fontId="62" fillId="0" borderId="16" xfId="0" applyFont="1" applyBorder="1" applyAlignment="1">
      <alignment horizontal="center" vertical="center"/>
    </xf>
    <xf numFmtId="21" fontId="0" fillId="0" borderId="24" xfId="0" applyNumberFormat="1" applyFont="1" applyBorder="1" applyAlignment="1">
      <alignment horizontal="center" vertical="center"/>
    </xf>
    <xf numFmtId="0" fontId="3" fillId="0" borderId="12" xfId="36" applyFont="1" applyBorder="1" applyAlignment="1">
      <alignment horizontal="left" vertical="center"/>
      <protection/>
    </xf>
    <xf numFmtId="0" fontId="9" fillId="0" borderId="12" xfId="36" applyFont="1" applyBorder="1" applyAlignment="1">
      <alignment horizontal="left" vertical="center"/>
      <protection/>
    </xf>
    <xf numFmtId="0" fontId="5" fillId="33" borderId="12" xfId="36" applyFont="1" applyFill="1" applyBorder="1" applyAlignment="1">
      <alignment horizontal="center" vertical="center"/>
      <protection/>
    </xf>
    <xf numFmtId="0" fontId="4" fillId="34" borderId="12" xfId="0" applyFont="1" applyFill="1" applyBorder="1" applyAlignment="1">
      <alignment horizontal="center" vertical="center"/>
    </xf>
    <xf numFmtId="21" fontId="0" fillId="0" borderId="25" xfId="0" applyNumberFormat="1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21" fontId="64" fillId="0" borderId="10" xfId="0" applyNumberFormat="1" applyFont="1" applyBorder="1" applyAlignment="1">
      <alignment horizontal="center" vertical="center"/>
    </xf>
    <xf numFmtId="21" fontId="68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1" fillId="0" borderId="0" xfId="0" applyNumberFormat="1" applyFont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.8515625" style="33" customWidth="1"/>
    <col min="2" max="2" width="6.140625" style="8" customWidth="1"/>
    <col min="3" max="3" width="13.8515625" style="34" customWidth="1"/>
    <col min="4" max="4" width="12.28125" style="5" customWidth="1"/>
    <col min="5" max="5" width="5.421875" style="14" customWidth="1"/>
    <col min="6" max="6" width="7.421875" style="24" customWidth="1"/>
    <col min="7" max="7" width="20.00390625" style="19" customWidth="1"/>
    <col min="8" max="8" width="4.7109375" style="8" customWidth="1"/>
    <col min="9" max="9" width="4.8515625" style="8" customWidth="1"/>
    <col min="10" max="10" width="13.140625" style="33" customWidth="1"/>
    <col min="11" max="16384" width="9.140625" style="2" customWidth="1"/>
  </cols>
  <sheetData>
    <row r="1" spans="5:6" ht="12.75" hidden="1">
      <c r="E1" s="14" t="s">
        <v>6</v>
      </c>
      <c r="F1" s="24">
        <v>2016</v>
      </c>
    </row>
    <row r="2" ht="12.75">
      <c r="F2" s="306" t="s">
        <v>220</v>
      </c>
    </row>
    <row r="3" spans="1:10" s="60" customFormat="1" ht="18">
      <c r="A3" s="297" t="s">
        <v>212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s="60" customFormat="1" ht="18">
      <c r="A4" s="298" t="s">
        <v>211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s="60" customFormat="1" ht="18">
      <c r="A5" s="300" t="s">
        <v>218</v>
      </c>
      <c r="B5" s="300"/>
      <c r="C5" s="61"/>
      <c r="D5" s="47"/>
      <c r="E5" s="47"/>
      <c r="F5" s="47"/>
      <c r="G5" s="62"/>
      <c r="H5" s="47"/>
      <c r="I5" s="47"/>
      <c r="J5" s="59"/>
    </row>
    <row r="6" spans="1:10" s="68" customFormat="1" ht="7.5" customHeight="1" thickBot="1">
      <c r="A6" s="61"/>
      <c r="B6" s="47"/>
      <c r="C6" s="63"/>
      <c r="D6" s="64"/>
      <c r="E6" s="65"/>
      <c r="F6" s="66"/>
      <c r="G6" s="67"/>
      <c r="H6" s="47"/>
      <c r="I6" s="47"/>
      <c r="J6" s="61"/>
    </row>
    <row r="7" spans="1:10" s="68" customFormat="1" ht="36" customHeight="1" thickBot="1">
      <c r="A7" s="76" t="s">
        <v>107</v>
      </c>
      <c r="B7" s="77" t="s">
        <v>9</v>
      </c>
      <c r="C7" s="78" t="s">
        <v>30</v>
      </c>
      <c r="D7" s="79" t="s">
        <v>0</v>
      </c>
      <c r="E7" s="80" t="s">
        <v>5</v>
      </c>
      <c r="F7" s="81" t="s">
        <v>7</v>
      </c>
      <c r="G7" s="79" t="s">
        <v>1</v>
      </c>
      <c r="H7" s="82" t="s">
        <v>8</v>
      </c>
      <c r="I7" s="77" t="s">
        <v>209</v>
      </c>
      <c r="J7" s="83" t="s">
        <v>2</v>
      </c>
    </row>
    <row r="8" spans="1:10" s="150" customFormat="1" ht="15" customHeight="1">
      <c r="A8" s="99">
        <v>1</v>
      </c>
      <c r="B8" s="100">
        <v>42</v>
      </c>
      <c r="C8" s="146" t="s">
        <v>10</v>
      </c>
      <c r="D8" s="147" t="s">
        <v>112</v>
      </c>
      <c r="E8" s="100" t="s">
        <v>3</v>
      </c>
      <c r="F8" s="148">
        <v>1997</v>
      </c>
      <c r="G8" s="149" t="s">
        <v>68</v>
      </c>
      <c r="H8" s="102" t="s">
        <v>206</v>
      </c>
      <c r="I8" s="102">
        <f>COUNTIF(H$8:H8,H8)</f>
        <v>1</v>
      </c>
      <c r="J8" s="103">
        <v>0.02550925925925926</v>
      </c>
    </row>
    <row r="9" spans="1:10" s="155" customFormat="1" ht="15" customHeight="1">
      <c r="A9" s="120">
        <v>2</v>
      </c>
      <c r="B9" s="121">
        <v>7</v>
      </c>
      <c r="C9" s="151" t="s">
        <v>20</v>
      </c>
      <c r="D9" s="152" t="s">
        <v>36</v>
      </c>
      <c r="E9" s="121" t="s">
        <v>3</v>
      </c>
      <c r="F9" s="153">
        <v>1989</v>
      </c>
      <c r="G9" s="154" t="s">
        <v>69</v>
      </c>
      <c r="H9" s="127" t="str">
        <f aca="true" t="shared" si="0" ref="H9:H40">IF($E9="m",IF($F$1-$F9&gt;19,IF($F$1-$F9&lt;40,"A",IF($F$1-$F9&gt;49,IF($F$1-$F9&gt;59,IF($F$1-$F9&gt;69,"E","D"),"C"),"B")),"JM"),IF($F$1-$F9&gt;19,IF($F$1-$F9&lt;35,"F",IF($F$1-$F9&lt;50,"G","H")),"JŽ"))</f>
        <v>A</v>
      </c>
      <c r="I9" s="127">
        <f>COUNTIF(H$8:H9,H9)</f>
        <v>2</v>
      </c>
      <c r="J9" s="128">
        <v>0.026446759259259264</v>
      </c>
    </row>
    <row r="10" spans="1:10" s="203" customFormat="1" ht="15" customHeight="1">
      <c r="A10" s="195">
        <v>3</v>
      </c>
      <c r="B10" s="196">
        <v>30</v>
      </c>
      <c r="C10" s="197" t="s">
        <v>17</v>
      </c>
      <c r="D10" s="198" t="s">
        <v>38</v>
      </c>
      <c r="E10" s="196" t="s">
        <v>3</v>
      </c>
      <c r="F10" s="199">
        <v>1993</v>
      </c>
      <c r="G10" s="200" t="s">
        <v>72</v>
      </c>
      <c r="H10" s="201" t="str">
        <f t="shared" si="0"/>
        <v>A</v>
      </c>
      <c r="I10" s="201">
        <f>COUNTIF(H$8:H10,H10)</f>
        <v>3</v>
      </c>
      <c r="J10" s="202">
        <v>0.026782407407407408</v>
      </c>
    </row>
    <row r="11" spans="1:10" s="150" customFormat="1" ht="15" customHeight="1">
      <c r="A11" s="104">
        <v>4</v>
      </c>
      <c r="B11" s="105">
        <v>65</v>
      </c>
      <c r="C11" s="156" t="s">
        <v>202</v>
      </c>
      <c r="D11" s="157" t="s">
        <v>84</v>
      </c>
      <c r="E11" s="105" t="s">
        <v>3</v>
      </c>
      <c r="F11" s="158">
        <v>1965</v>
      </c>
      <c r="G11" s="159" t="s">
        <v>169</v>
      </c>
      <c r="H11" s="111" t="str">
        <f t="shared" si="0"/>
        <v>C</v>
      </c>
      <c r="I11" s="111">
        <f>COUNTIF(H$8:H11,H11)</f>
        <v>1</v>
      </c>
      <c r="J11" s="112">
        <v>0.02736111111111111</v>
      </c>
    </row>
    <row r="12" spans="1:10" s="163" customFormat="1" ht="15" customHeight="1">
      <c r="A12" s="84">
        <v>5</v>
      </c>
      <c r="B12" s="9">
        <v>44</v>
      </c>
      <c r="C12" s="160" t="s">
        <v>82</v>
      </c>
      <c r="D12" s="161" t="s">
        <v>83</v>
      </c>
      <c r="E12" s="10" t="s">
        <v>3</v>
      </c>
      <c r="F12" s="10">
        <v>1987</v>
      </c>
      <c r="G12" s="162" t="s">
        <v>73</v>
      </c>
      <c r="H12" s="10" t="str">
        <f t="shared" si="0"/>
        <v>A</v>
      </c>
      <c r="I12" s="10">
        <f>COUNTIF(H$8:H12,H12)</f>
        <v>4</v>
      </c>
      <c r="J12" s="85">
        <v>0.028067129629629626</v>
      </c>
    </row>
    <row r="13" spans="1:10" s="163" customFormat="1" ht="15" customHeight="1">
      <c r="A13" s="84">
        <v>6</v>
      </c>
      <c r="B13" s="9">
        <v>51</v>
      </c>
      <c r="C13" s="164" t="s">
        <v>186</v>
      </c>
      <c r="D13" s="161" t="s">
        <v>89</v>
      </c>
      <c r="E13" s="9" t="s">
        <v>3</v>
      </c>
      <c r="F13" s="165">
        <v>1990</v>
      </c>
      <c r="G13" s="166" t="s">
        <v>187</v>
      </c>
      <c r="H13" s="10" t="str">
        <f t="shared" si="0"/>
        <v>A</v>
      </c>
      <c r="I13" s="10">
        <f>COUNTIF(H$8:H13,H13)</f>
        <v>5</v>
      </c>
      <c r="J13" s="85">
        <v>0.02837962962962963</v>
      </c>
    </row>
    <row r="14" spans="1:10" s="163" customFormat="1" ht="15" customHeight="1">
      <c r="A14" s="84">
        <v>7</v>
      </c>
      <c r="B14" s="9">
        <v>61</v>
      </c>
      <c r="C14" s="164" t="s">
        <v>193</v>
      </c>
      <c r="D14" s="161" t="s">
        <v>36</v>
      </c>
      <c r="E14" s="9" t="s">
        <v>3</v>
      </c>
      <c r="F14" s="165">
        <v>1987</v>
      </c>
      <c r="G14" s="166" t="s">
        <v>194</v>
      </c>
      <c r="H14" s="10" t="str">
        <f t="shared" si="0"/>
        <v>A</v>
      </c>
      <c r="I14" s="10">
        <f>COUNTIF(H$8:H14,H14)</f>
        <v>6</v>
      </c>
      <c r="J14" s="85">
        <v>0.02884259259259259</v>
      </c>
    </row>
    <row r="15" spans="1:10" s="167" customFormat="1" ht="15" customHeight="1">
      <c r="A15" s="84">
        <v>8</v>
      </c>
      <c r="B15" s="9">
        <v>34</v>
      </c>
      <c r="C15" s="164" t="s">
        <v>177</v>
      </c>
      <c r="D15" s="161" t="s">
        <v>41</v>
      </c>
      <c r="E15" s="9" t="s">
        <v>3</v>
      </c>
      <c r="F15" s="165">
        <v>1992</v>
      </c>
      <c r="G15" s="166" t="s">
        <v>178</v>
      </c>
      <c r="H15" s="10" t="str">
        <f t="shared" si="0"/>
        <v>A</v>
      </c>
      <c r="I15" s="10">
        <f>COUNTIF(H$8:H15,H15)</f>
        <v>7</v>
      </c>
      <c r="J15" s="85">
        <v>0.02900462962962963</v>
      </c>
    </row>
    <row r="16" spans="1:10" s="150" customFormat="1" ht="15" customHeight="1">
      <c r="A16" s="104">
        <v>9</v>
      </c>
      <c r="B16" s="105">
        <v>12</v>
      </c>
      <c r="C16" s="168" t="s">
        <v>85</v>
      </c>
      <c r="D16" s="157" t="s">
        <v>58</v>
      </c>
      <c r="E16" s="111" t="s">
        <v>3</v>
      </c>
      <c r="F16" s="111">
        <v>1971</v>
      </c>
      <c r="G16" s="169" t="s">
        <v>64</v>
      </c>
      <c r="H16" s="111" t="str">
        <f t="shared" si="0"/>
        <v>B</v>
      </c>
      <c r="I16" s="111">
        <f>COUNTIF(H$8:H16,H16)</f>
        <v>1</v>
      </c>
      <c r="J16" s="112">
        <v>0.029479166666666667</v>
      </c>
    </row>
    <row r="17" spans="1:10" s="155" customFormat="1" ht="15" customHeight="1">
      <c r="A17" s="120">
        <v>10</v>
      </c>
      <c r="B17" s="121">
        <v>55</v>
      </c>
      <c r="C17" s="151" t="s">
        <v>188</v>
      </c>
      <c r="D17" s="152" t="s">
        <v>84</v>
      </c>
      <c r="E17" s="121" t="s">
        <v>3</v>
      </c>
      <c r="F17" s="153">
        <v>1960</v>
      </c>
      <c r="G17" s="154" t="s">
        <v>189</v>
      </c>
      <c r="H17" s="127" t="str">
        <f t="shared" si="0"/>
        <v>C</v>
      </c>
      <c r="I17" s="127">
        <f>COUNTIF(H$8:H17,H17)</f>
        <v>2</v>
      </c>
      <c r="J17" s="128">
        <v>0.029687500000000002</v>
      </c>
    </row>
    <row r="18" spans="1:10" s="155" customFormat="1" ht="15" customHeight="1">
      <c r="A18" s="120">
        <v>11</v>
      </c>
      <c r="B18" s="121">
        <v>62</v>
      </c>
      <c r="C18" s="170" t="s">
        <v>88</v>
      </c>
      <c r="D18" s="152" t="s">
        <v>89</v>
      </c>
      <c r="E18" s="127" t="s">
        <v>3</v>
      </c>
      <c r="F18" s="127">
        <v>1968</v>
      </c>
      <c r="G18" s="171" t="s">
        <v>73</v>
      </c>
      <c r="H18" s="127" t="str">
        <f t="shared" si="0"/>
        <v>B</v>
      </c>
      <c r="I18" s="127">
        <f>COUNTIF(H$8:H18,H18)</f>
        <v>2</v>
      </c>
      <c r="J18" s="128">
        <v>0.029849537037037036</v>
      </c>
    </row>
    <row r="19" spans="1:10" s="163" customFormat="1" ht="15" customHeight="1">
      <c r="A19" s="84">
        <v>12</v>
      </c>
      <c r="B19" s="9">
        <v>66</v>
      </c>
      <c r="C19" s="164" t="s">
        <v>203</v>
      </c>
      <c r="D19" s="161" t="s">
        <v>100</v>
      </c>
      <c r="E19" s="9" t="s">
        <v>3</v>
      </c>
      <c r="F19" s="165">
        <v>1984</v>
      </c>
      <c r="G19" s="166" t="s">
        <v>74</v>
      </c>
      <c r="H19" s="9" t="str">
        <f t="shared" si="0"/>
        <v>A</v>
      </c>
      <c r="I19" s="10">
        <f>COUNTIF(H$8:H19,H19)</f>
        <v>8</v>
      </c>
      <c r="J19" s="85">
        <v>0.02988425925925926</v>
      </c>
    </row>
    <row r="20" spans="1:10" s="203" customFormat="1" ht="15" customHeight="1">
      <c r="A20" s="195">
        <v>13</v>
      </c>
      <c r="B20" s="196">
        <v>58</v>
      </c>
      <c r="C20" s="204" t="s">
        <v>191</v>
      </c>
      <c r="D20" s="205" t="s">
        <v>61</v>
      </c>
      <c r="E20" s="196" t="s">
        <v>3</v>
      </c>
      <c r="F20" s="206">
        <v>1965</v>
      </c>
      <c r="G20" s="207" t="s">
        <v>74</v>
      </c>
      <c r="H20" s="201" t="str">
        <f t="shared" si="0"/>
        <v>C</v>
      </c>
      <c r="I20" s="201">
        <f>COUNTIF(H$8:H20,H20)</f>
        <v>3</v>
      </c>
      <c r="J20" s="202">
        <v>0.030393518518518518</v>
      </c>
    </row>
    <row r="21" spans="1:10" s="163" customFormat="1" ht="15" customHeight="1">
      <c r="A21" s="84">
        <v>14</v>
      </c>
      <c r="B21" s="9">
        <v>57</v>
      </c>
      <c r="C21" s="160" t="s">
        <v>91</v>
      </c>
      <c r="D21" s="161" t="s">
        <v>92</v>
      </c>
      <c r="E21" s="10" t="s">
        <v>3</v>
      </c>
      <c r="F21" s="10">
        <v>1978</v>
      </c>
      <c r="G21" s="162" t="s">
        <v>74</v>
      </c>
      <c r="H21" s="10" t="str">
        <f t="shared" si="0"/>
        <v>A</v>
      </c>
      <c r="I21" s="10">
        <f>COUNTIF(H$8:H21,H21)</f>
        <v>9</v>
      </c>
      <c r="J21" s="85">
        <v>0.030497685185185183</v>
      </c>
    </row>
    <row r="22" spans="1:10" s="203" customFormat="1" ht="15" customHeight="1">
      <c r="A22" s="195">
        <v>15</v>
      </c>
      <c r="B22" s="196">
        <v>5</v>
      </c>
      <c r="C22" s="204" t="s">
        <v>116</v>
      </c>
      <c r="D22" s="205" t="s">
        <v>89</v>
      </c>
      <c r="E22" s="196" t="s">
        <v>3</v>
      </c>
      <c r="F22" s="206">
        <v>1974</v>
      </c>
      <c r="G22" s="207" t="s">
        <v>117</v>
      </c>
      <c r="H22" s="201" t="str">
        <f t="shared" si="0"/>
        <v>B</v>
      </c>
      <c r="I22" s="201">
        <f>COUNTIF(H$8:H22,H22)</f>
        <v>3</v>
      </c>
      <c r="J22" s="202">
        <v>0.030659722222222224</v>
      </c>
    </row>
    <row r="23" spans="1:10" s="163" customFormat="1" ht="15" customHeight="1">
      <c r="A23" s="84">
        <v>16</v>
      </c>
      <c r="B23" s="9">
        <v>64</v>
      </c>
      <c r="C23" s="164" t="s">
        <v>199</v>
      </c>
      <c r="D23" s="161" t="s">
        <v>200</v>
      </c>
      <c r="E23" s="9" t="s">
        <v>3</v>
      </c>
      <c r="F23" s="165">
        <v>1979</v>
      </c>
      <c r="G23" s="166" t="s">
        <v>201</v>
      </c>
      <c r="H23" s="10" t="str">
        <f t="shared" si="0"/>
        <v>A</v>
      </c>
      <c r="I23" s="10">
        <f>COUNTIF(H$8:H23,H23)</f>
        <v>10</v>
      </c>
      <c r="J23" s="85">
        <v>0.03079861111111111</v>
      </c>
    </row>
    <row r="24" spans="1:10" s="163" customFormat="1" ht="15" customHeight="1">
      <c r="A24" s="84">
        <v>17</v>
      </c>
      <c r="B24" s="9">
        <v>68</v>
      </c>
      <c r="C24" s="164" t="s">
        <v>90</v>
      </c>
      <c r="D24" s="161" t="s">
        <v>43</v>
      </c>
      <c r="E24" s="9" t="s">
        <v>3</v>
      </c>
      <c r="F24" s="165">
        <v>1967</v>
      </c>
      <c r="G24" s="166" t="s">
        <v>74</v>
      </c>
      <c r="H24" s="10" t="str">
        <f t="shared" si="0"/>
        <v>B</v>
      </c>
      <c r="I24" s="10">
        <f>COUNTIF(H$8:H24,H24)</f>
        <v>4</v>
      </c>
      <c r="J24" s="85">
        <v>0.030821759259259257</v>
      </c>
    </row>
    <row r="25" spans="1:10" s="163" customFormat="1" ht="15" customHeight="1">
      <c r="A25" s="84">
        <v>18</v>
      </c>
      <c r="B25" s="9">
        <v>32</v>
      </c>
      <c r="C25" s="172" t="s">
        <v>20</v>
      </c>
      <c r="D25" s="173" t="s">
        <v>41</v>
      </c>
      <c r="E25" s="9" t="s">
        <v>3</v>
      </c>
      <c r="F25" s="174">
        <v>1957</v>
      </c>
      <c r="G25" s="175" t="s">
        <v>65</v>
      </c>
      <c r="H25" s="10" t="str">
        <f t="shared" si="0"/>
        <v>C</v>
      </c>
      <c r="I25" s="10">
        <f>COUNTIF(H$8:H25,H25)</f>
        <v>4</v>
      </c>
      <c r="J25" s="85">
        <v>0.03108796296296296</v>
      </c>
    </row>
    <row r="26" spans="1:10" s="163" customFormat="1" ht="15" customHeight="1">
      <c r="A26" s="84">
        <v>19</v>
      </c>
      <c r="B26" s="9">
        <v>15</v>
      </c>
      <c r="C26" s="164" t="s">
        <v>86</v>
      </c>
      <c r="D26" s="161" t="s">
        <v>41</v>
      </c>
      <c r="E26" s="9" t="s">
        <v>3</v>
      </c>
      <c r="F26" s="165">
        <v>1984</v>
      </c>
      <c r="G26" s="166" t="s">
        <v>137</v>
      </c>
      <c r="H26" s="10" t="str">
        <f t="shared" si="0"/>
        <v>A</v>
      </c>
      <c r="I26" s="10">
        <f>COUNTIF(H$8:H26,H26)</f>
        <v>11</v>
      </c>
      <c r="J26" s="85">
        <v>0.03145833333333333</v>
      </c>
    </row>
    <row r="27" spans="1:10" s="150" customFormat="1" ht="15" customHeight="1">
      <c r="A27" s="104">
        <v>20</v>
      </c>
      <c r="B27" s="105">
        <v>14</v>
      </c>
      <c r="C27" s="156" t="s">
        <v>135</v>
      </c>
      <c r="D27" s="157" t="s">
        <v>215</v>
      </c>
      <c r="E27" s="105" t="s">
        <v>4</v>
      </c>
      <c r="F27" s="158">
        <v>1990</v>
      </c>
      <c r="G27" s="159" t="s">
        <v>136</v>
      </c>
      <c r="H27" s="111" t="str">
        <f t="shared" si="0"/>
        <v>F</v>
      </c>
      <c r="I27" s="111">
        <f>COUNTIF(H$8:H27,H27)</f>
        <v>1</v>
      </c>
      <c r="J27" s="112">
        <v>0.03145833333333333</v>
      </c>
    </row>
    <row r="28" spans="1:10" s="150" customFormat="1" ht="15" customHeight="1">
      <c r="A28" s="104">
        <v>21</v>
      </c>
      <c r="B28" s="105">
        <v>31</v>
      </c>
      <c r="C28" s="176" t="s">
        <v>24</v>
      </c>
      <c r="D28" s="177" t="s">
        <v>47</v>
      </c>
      <c r="E28" s="105" t="s">
        <v>4</v>
      </c>
      <c r="F28" s="178">
        <v>1974</v>
      </c>
      <c r="G28" s="179" t="s">
        <v>74</v>
      </c>
      <c r="H28" s="111" t="str">
        <f t="shared" si="0"/>
        <v>G</v>
      </c>
      <c r="I28" s="111">
        <f>COUNTIF(H$8:H28,H28)</f>
        <v>1</v>
      </c>
      <c r="J28" s="112">
        <v>0.031689814814814816</v>
      </c>
    </row>
    <row r="29" spans="1:10" s="163" customFormat="1" ht="15" customHeight="1">
      <c r="A29" s="84">
        <v>22</v>
      </c>
      <c r="B29" s="9">
        <v>67</v>
      </c>
      <c r="C29" s="160" t="s">
        <v>93</v>
      </c>
      <c r="D29" s="161" t="s">
        <v>94</v>
      </c>
      <c r="E29" s="10" t="s">
        <v>3</v>
      </c>
      <c r="F29" s="10">
        <v>1979</v>
      </c>
      <c r="G29" s="162" t="s">
        <v>74</v>
      </c>
      <c r="H29" s="10" t="str">
        <f t="shared" si="0"/>
        <v>A</v>
      </c>
      <c r="I29" s="10">
        <f>COUNTIF(H$8:H29,H29)</f>
        <v>12</v>
      </c>
      <c r="J29" s="85">
        <v>0.03190972222222222</v>
      </c>
    </row>
    <row r="30" spans="1:10" s="163" customFormat="1" ht="15" customHeight="1">
      <c r="A30" s="84">
        <v>23</v>
      </c>
      <c r="B30" s="9">
        <v>35</v>
      </c>
      <c r="C30" s="172" t="s">
        <v>26</v>
      </c>
      <c r="D30" s="173" t="s">
        <v>42</v>
      </c>
      <c r="E30" s="9" t="s">
        <v>3</v>
      </c>
      <c r="F30" s="174">
        <v>1967</v>
      </c>
      <c r="G30" s="175" t="s">
        <v>75</v>
      </c>
      <c r="H30" s="10" t="str">
        <f t="shared" si="0"/>
        <v>B</v>
      </c>
      <c r="I30" s="10">
        <f>COUNTIF(H$8:H30,H30)</f>
        <v>5</v>
      </c>
      <c r="J30" s="85">
        <v>0.03210648148148148</v>
      </c>
    </row>
    <row r="31" spans="1:10" s="163" customFormat="1" ht="15" customHeight="1">
      <c r="A31" s="84">
        <v>24</v>
      </c>
      <c r="B31" s="9">
        <v>43</v>
      </c>
      <c r="C31" s="172" t="s">
        <v>22</v>
      </c>
      <c r="D31" s="173" t="s">
        <v>45</v>
      </c>
      <c r="E31" s="9" t="s">
        <v>3</v>
      </c>
      <c r="F31" s="174">
        <v>1986</v>
      </c>
      <c r="G31" s="175" t="s">
        <v>66</v>
      </c>
      <c r="H31" s="10" t="str">
        <f t="shared" si="0"/>
        <v>A</v>
      </c>
      <c r="I31" s="10">
        <f>COUNTIF(H$8:H31,H31)</f>
        <v>13</v>
      </c>
      <c r="J31" s="85">
        <v>0.03221064814814815</v>
      </c>
    </row>
    <row r="32" spans="1:10" s="163" customFormat="1" ht="15" customHeight="1">
      <c r="A32" s="84">
        <v>25</v>
      </c>
      <c r="B32" s="9">
        <v>56</v>
      </c>
      <c r="C32" s="160" t="s">
        <v>98</v>
      </c>
      <c r="D32" s="161" t="s">
        <v>59</v>
      </c>
      <c r="E32" s="10" t="s">
        <v>3</v>
      </c>
      <c r="F32" s="10">
        <v>1985</v>
      </c>
      <c r="G32" s="162" t="s">
        <v>64</v>
      </c>
      <c r="H32" s="10" t="str">
        <f t="shared" si="0"/>
        <v>A</v>
      </c>
      <c r="I32" s="10">
        <f>COUNTIF(H$8:H32,H32)</f>
        <v>14</v>
      </c>
      <c r="J32" s="85">
        <v>0.0324537037037037</v>
      </c>
    </row>
    <row r="33" spans="1:10" s="163" customFormat="1" ht="15" customHeight="1">
      <c r="A33" s="84">
        <v>26</v>
      </c>
      <c r="B33" s="9">
        <v>2</v>
      </c>
      <c r="C33" s="164" t="s">
        <v>111</v>
      </c>
      <c r="D33" s="161" t="s">
        <v>112</v>
      </c>
      <c r="E33" s="9" t="s">
        <v>3</v>
      </c>
      <c r="F33" s="165">
        <v>1996</v>
      </c>
      <c r="G33" s="166" t="s">
        <v>69</v>
      </c>
      <c r="H33" s="10" t="str">
        <f t="shared" si="0"/>
        <v>A</v>
      </c>
      <c r="I33" s="10">
        <f>COUNTIF(H$8:H33,H33)</f>
        <v>15</v>
      </c>
      <c r="J33" s="85">
        <v>0.03252314814814815</v>
      </c>
    </row>
    <row r="34" spans="1:10" s="163" customFormat="1" ht="15" customHeight="1">
      <c r="A34" s="84">
        <v>27</v>
      </c>
      <c r="B34" s="9">
        <v>39</v>
      </c>
      <c r="C34" s="164" t="s">
        <v>180</v>
      </c>
      <c r="D34" s="161" t="s">
        <v>36</v>
      </c>
      <c r="E34" s="9" t="s">
        <v>3</v>
      </c>
      <c r="F34" s="165">
        <v>1968</v>
      </c>
      <c r="G34" s="166" t="s">
        <v>64</v>
      </c>
      <c r="H34" s="10" t="str">
        <f t="shared" si="0"/>
        <v>B</v>
      </c>
      <c r="I34" s="10">
        <f>COUNTIF(H$8:H34,H34)</f>
        <v>6</v>
      </c>
      <c r="J34" s="85">
        <v>0.033379629629629634</v>
      </c>
    </row>
    <row r="35" spans="1:10" s="163" customFormat="1" ht="15" customHeight="1">
      <c r="A35" s="84">
        <v>28</v>
      </c>
      <c r="B35" s="9">
        <v>10</v>
      </c>
      <c r="C35" s="164" t="s">
        <v>124</v>
      </c>
      <c r="D35" s="161" t="s">
        <v>43</v>
      </c>
      <c r="E35" s="9" t="s">
        <v>3</v>
      </c>
      <c r="F35" s="165">
        <v>1973</v>
      </c>
      <c r="G35" s="166" t="s">
        <v>79</v>
      </c>
      <c r="H35" s="10" t="str">
        <f t="shared" si="0"/>
        <v>B</v>
      </c>
      <c r="I35" s="10">
        <f>COUNTIF(H$8:H35,H35)</f>
        <v>7</v>
      </c>
      <c r="J35" s="85">
        <v>0.03344907407407407</v>
      </c>
    </row>
    <row r="36" spans="1:10" s="150" customFormat="1" ht="15" customHeight="1">
      <c r="A36" s="104">
        <v>29</v>
      </c>
      <c r="B36" s="105">
        <v>13</v>
      </c>
      <c r="C36" s="176" t="s">
        <v>19</v>
      </c>
      <c r="D36" s="177" t="s">
        <v>40</v>
      </c>
      <c r="E36" s="105" t="s">
        <v>3</v>
      </c>
      <c r="F36" s="178">
        <v>1956</v>
      </c>
      <c r="G36" s="179" t="s">
        <v>73</v>
      </c>
      <c r="H36" s="111" t="str">
        <f t="shared" si="0"/>
        <v>D</v>
      </c>
      <c r="I36" s="111">
        <f>COUNTIF(H$8:H36,H36)</f>
        <v>1</v>
      </c>
      <c r="J36" s="112">
        <v>0.03364583333333333</v>
      </c>
    </row>
    <row r="37" spans="1:10" s="163" customFormat="1" ht="15" customHeight="1">
      <c r="A37" s="84">
        <v>30</v>
      </c>
      <c r="B37" s="9">
        <v>9</v>
      </c>
      <c r="C37" s="160" t="s">
        <v>103</v>
      </c>
      <c r="D37" s="161" t="s">
        <v>36</v>
      </c>
      <c r="E37" s="10" t="s">
        <v>3</v>
      </c>
      <c r="F37" s="10">
        <v>1979</v>
      </c>
      <c r="G37" s="162" t="s">
        <v>64</v>
      </c>
      <c r="H37" s="10" t="str">
        <f t="shared" si="0"/>
        <v>A</v>
      </c>
      <c r="I37" s="10">
        <f>COUNTIF(H$8:H37,H37)</f>
        <v>16</v>
      </c>
      <c r="J37" s="85">
        <v>0.033715277777777775</v>
      </c>
    </row>
    <row r="38" spans="1:10" s="155" customFormat="1" ht="15" customHeight="1">
      <c r="A38" s="120">
        <v>31</v>
      </c>
      <c r="B38" s="121">
        <v>16</v>
      </c>
      <c r="C38" s="170" t="s">
        <v>95</v>
      </c>
      <c r="D38" s="152" t="s">
        <v>96</v>
      </c>
      <c r="E38" s="127" t="s">
        <v>3</v>
      </c>
      <c r="F38" s="127">
        <v>1956</v>
      </c>
      <c r="G38" s="171" t="s">
        <v>74</v>
      </c>
      <c r="H38" s="127" t="str">
        <f t="shared" si="0"/>
        <v>D</v>
      </c>
      <c r="I38" s="127">
        <f>COUNTIF(H$8:H38,H38)</f>
        <v>2</v>
      </c>
      <c r="J38" s="128">
        <v>0.033796296296296297</v>
      </c>
    </row>
    <row r="39" spans="1:10" s="163" customFormat="1" ht="15" customHeight="1">
      <c r="A39" s="84">
        <v>32</v>
      </c>
      <c r="B39" s="9">
        <v>23</v>
      </c>
      <c r="C39" s="164" t="s">
        <v>153</v>
      </c>
      <c r="D39" s="161" t="s">
        <v>154</v>
      </c>
      <c r="E39" s="9" t="s">
        <v>3</v>
      </c>
      <c r="F39" s="165">
        <v>1961</v>
      </c>
      <c r="G39" s="166" t="s">
        <v>80</v>
      </c>
      <c r="H39" s="10" t="str">
        <f t="shared" si="0"/>
        <v>C</v>
      </c>
      <c r="I39" s="10">
        <f>COUNTIF(H$8:H39,H39)</f>
        <v>5</v>
      </c>
      <c r="J39" s="85">
        <v>0.0338425925925926</v>
      </c>
    </row>
    <row r="40" spans="1:10" s="163" customFormat="1" ht="15" customHeight="1">
      <c r="A40" s="84">
        <v>33</v>
      </c>
      <c r="B40" s="9">
        <v>29</v>
      </c>
      <c r="C40" s="164" t="s">
        <v>164</v>
      </c>
      <c r="D40" s="161" t="s">
        <v>165</v>
      </c>
      <c r="E40" s="9" t="s">
        <v>3</v>
      </c>
      <c r="F40" s="165">
        <v>1975</v>
      </c>
      <c r="G40" s="166" t="s">
        <v>166</v>
      </c>
      <c r="H40" s="10" t="str">
        <f t="shared" si="0"/>
        <v>B</v>
      </c>
      <c r="I40" s="10">
        <f>COUNTIF(H$8:H40,H40)</f>
        <v>8</v>
      </c>
      <c r="J40" s="85">
        <v>0.03401620370370371</v>
      </c>
    </row>
    <row r="41" spans="1:10" s="155" customFormat="1" ht="15" customHeight="1">
      <c r="A41" s="120">
        <v>34</v>
      </c>
      <c r="B41" s="121">
        <v>40</v>
      </c>
      <c r="C41" s="180" t="s">
        <v>11</v>
      </c>
      <c r="D41" s="181" t="s">
        <v>32</v>
      </c>
      <c r="E41" s="121" t="s">
        <v>4</v>
      </c>
      <c r="F41" s="182">
        <v>1998</v>
      </c>
      <c r="G41" s="183" t="s">
        <v>68</v>
      </c>
      <c r="H41" s="127" t="s">
        <v>208</v>
      </c>
      <c r="I41" s="127">
        <f>COUNTIF(H$8:H41,H41)</f>
        <v>2</v>
      </c>
      <c r="J41" s="128">
        <v>0.03431712962962963</v>
      </c>
    </row>
    <row r="42" spans="1:10" s="163" customFormat="1" ht="15" customHeight="1">
      <c r="A42" s="84">
        <v>35</v>
      </c>
      <c r="B42" s="9">
        <v>27</v>
      </c>
      <c r="C42" s="164" t="s">
        <v>162</v>
      </c>
      <c r="D42" s="161" t="s">
        <v>89</v>
      </c>
      <c r="E42" s="9" t="s">
        <v>3</v>
      </c>
      <c r="F42" s="165">
        <v>1968</v>
      </c>
      <c r="G42" s="166" t="s">
        <v>163</v>
      </c>
      <c r="H42" s="10" t="str">
        <f aca="true" t="shared" si="1" ref="H42:H55">IF($E42="m",IF($F$1-$F42&gt;19,IF($F$1-$F42&lt;40,"A",IF($F$1-$F42&gt;49,IF($F$1-$F42&gt;59,IF($F$1-$F42&gt;69,"E","D"),"C"),"B")),"JM"),IF($F$1-$F42&gt;19,IF($F$1-$F42&lt;35,"F",IF($F$1-$F42&lt;50,"G","H")),"JŽ"))</f>
        <v>B</v>
      </c>
      <c r="I42" s="10">
        <f>COUNTIF(H$8:H42,H42)</f>
        <v>9</v>
      </c>
      <c r="J42" s="85">
        <v>0.0343287037037037</v>
      </c>
    </row>
    <row r="43" spans="1:10" s="163" customFormat="1" ht="15" customHeight="1">
      <c r="A43" s="84">
        <v>36</v>
      </c>
      <c r="B43" s="9">
        <v>41</v>
      </c>
      <c r="C43" s="184" t="s">
        <v>10</v>
      </c>
      <c r="D43" s="185" t="s">
        <v>31</v>
      </c>
      <c r="E43" s="9" t="s">
        <v>3</v>
      </c>
      <c r="F43" s="186">
        <v>1972</v>
      </c>
      <c r="G43" s="187" t="s">
        <v>68</v>
      </c>
      <c r="H43" s="10" t="str">
        <f t="shared" si="1"/>
        <v>B</v>
      </c>
      <c r="I43" s="10">
        <f>COUNTIF(H$8:H43,H43)</f>
        <v>10</v>
      </c>
      <c r="J43" s="85">
        <v>0.0343287037037037</v>
      </c>
    </row>
    <row r="44" spans="1:10" s="163" customFormat="1" ht="15" customHeight="1">
      <c r="A44" s="84">
        <v>37</v>
      </c>
      <c r="B44" s="9">
        <v>54</v>
      </c>
      <c r="C44" s="172" t="s">
        <v>29</v>
      </c>
      <c r="D44" s="173" t="s">
        <v>43</v>
      </c>
      <c r="E44" s="9" t="s">
        <v>3</v>
      </c>
      <c r="F44" s="174">
        <v>1979</v>
      </c>
      <c r="G44" s="175" t="s">
        <v>70</v>
      </c>
      <c r="H44" s="10" t="str">
        <f t="shared" si="1"/>
        <v>A</v>
      </c>
      <c r="I44" s="10">
        <f>COUNTIF(H$8:H44,H44)</f>
        <v>17</v>
      </c>
      <c r="J44" s="85">
        <v>0.03450231481481481</v>
      </c>
    </row>
    <row r="45" spans="1:10" s="163" customFormat="1" ht="15" customHeight="1">
      <c r="A45" s="84">
        <v>38</v>
      </c>
      <c r="B45" s="9">
        <v>49</v>
      </c>
      <c r="C45" s="184" t="s">
        <v>15</v>
      </c>
      <c r="D45" s="185" t="s">
        <v>35</v>
      </c>
      <c r="E45" s="9" t="s">
        <v>3</v>
      </c>
      <c r="F45" s="186">
        <v>1969</v>
      </c>
      <c r="G45" s="187" t="s">
        <v>69</v>
      </c>
      <c r="H45" s="10" t="str">
        <f t="shared" si="1"/>
        <v>B</v>
      </c>
      <c r="I45" s="10">
        <f>COUNTIF(H$8:H45,H45)</f>
        <v>11</v>
      </c>
      <c r="J45" s="85">
        <v>0.034652777777777775</v>
      </c>
    </row>
    <row r="46" spans="1:10" s="203" customFormat="1" ht="15" customHeight="1">
      <c r="A46" s="195">
        <v>39</v>
      </c>
      <c r="B46" s="196">
        <v>6</v>
      </c>
      <c r="C46" s="197" t="s">
        <v>16</v>
      </c>
      <c r="D46" s="198" t="s">
        <v>37</v>
      </c>
      <c r="E46" s="196" t="s">
        <v>4</v>
      </c>
      <c r="F46" s="199">
        <v>1985</v>
      </c>
      <c r="G46" s="200" t="s">
        <v>71</v>
      </c>
      <c r="H46" s="201" t="str">
        <f t="shared" si="1"/>
        <v>F</v>
      </c>
      <c r="I46" s="201">
        <f>COUNTIF(H$8:H46,H46)</f>
        <v>3</v>
      </c>
      <c r="J46" s="202">
        <v>0.03496527777777778</v>
      </c>
    </row>
    <row r="47" spans="1:10" s="163" customFormat="1" ht="15" customHeight="1">
      <c r="A47" s="84">
        <v>40</v>
      </c>
      <c r="B47" s="9">
        <v>60</v>
      </c>
      <c r="C47" s="164" t="s">
        <v>192</v>
      </c>
      <c r="D47" s="161" t="s">
        <v>87</v>
      </c>
      <c r="E47" s="9" t="s">
        <v>3</v>
      </c>
      <c r="F47" s="165">
        <v>1980</v>
      </c>
      <c r="G47" s="166" t="s">
        <v>64</v>
      </c>
      <c r="H47" s="10" t="str">
        <f t="shared" si="1"/>
        <v>A</v>
      </c>
      <c r="I47" s="10">
        <f>COUNTIF(H$8:H47,H47)</f>
        <v>18</v>
      </c>
      <c r="J47" s="85">
        <v>0.03497685185185185</v>
      </c>
    </row>
    <row r="48" spans="1:10" s="163" customFormat="1" ht="15" customHeight="1">
      <c r="A48" s="84">
        <v>41</v>
      </c>
      <c r="B48" s="9">
        <v>52</v>
      </c>
      <c r="C48" s="172" t="s">
        <v>21</v>
      </c>
      <c r="D48" s="173" t="s">
        <v>44</v>
      </c>
      <c r="E48" s="9" t="s">
        <v>3</v>
      </c>
      <c r="F48" s="174">
        <v>1983</v>
      </c>
      <c r="G48" s="175" t="s">
        <v>65</v>
      </c>
      <c r="H48" s="10" t="str">
        <f t="shared" si="1"/>
        <v>A</v>
      </c>
      <c r="I48" s="10">
        <f>COUNTIF(H$8:H48,H48)</f>
        <v>19</v>
      </c>
      <c r="J48" s="85">
        <v>0.035289351851851856</v>
      </c>
    </row>
    <row r="49" spans="1:10" s="163" customFormat="1" ht="15" customHeight="1">
      <c r="A49" s="84">
        <v>42</v>
      </c>
      <c r="B49" s="9">
        <v>53</v>
      </c>
      <c r="C49" s="172" t="s">
        <v>20</v>
      </c>
      <c r="D49" s="173" t="s">
        <v>42</v>
      </c>
      <c r="E49" s="9" t="s">
        <v>3</v>
      </c>
      <c r="F49" s="174">
        <v>1961</v>
      </c>
      <c r="G49" s="175" t="s">
        <v>65</v>
      </c>
      <c r="H49" s="10" t="str">
        <f t="shared" si="1"/>
        <v>C</v>
      </c>
      <c r="I49" s="10">
        <f>COUNTIF(H$8:H49,H49)</f>
        <v>6</v>
      </c>
      <c r="J49" s="85">
        <v>0.035289351851851856</v>
      </c>
    </row>
    <row r="50" spans="1:10" s="163" customFormat="1" ht="15" customHeight="1">
      <c r="A50" s="84">
        <v>43</v>
      </c>
      <c r="B50" s="9">
        <v>17</v>
      </c>
      <c r="C50" s="164" t="s">
        <v>140</v>
      </c>
      <c r="D50" s="161" t="s">
        <v>62</v>
      </c>
      <c r="E50" s="9" t="s">
        <v>3</v>
      </c>
      <c r="F50" s="165">
        <v>1974</v>
      </c>
      <c r="G50" s="166" t="s">
        <v>64</v>
      </c>
      <c r="H50" s="10" t="str">
        <f t="shared" si="1"/>
        <v>B</v>
      </c>
      <c r="I50" s="10">
        <f>COUNTIF(H$8:H50,H50)</f>
        <v>12</v>
      </c>
      <c r="J50" s="85">
        <v>0.03561342592592592</v>
      </c>
    </row>
    <row r="51" spans="1:10" s="163" customFormat="1" ht="15" customHeight="1">
      <c r="A51" s="84">
        <v>44</v>
      </c>
      <c r="B51" s="9">
        <v>22</v>
      </c>
      <c r="C51" s="160" t="s">
        <v>13</v>
      </c>
      <c r="D51" s="161" t="s">
        <v>104</v>
      </c>
      <c r="E51" s="10" t="s">
        <v>3</v>
      </c>
      <c r="F51" s="10">
        <v>1982</v>
      </c>
      <c r="G51" s="162" t="s">
        <v>69</v>
      </c>
      <c r="H51" s="10" t="str">
        <f t="shared" si="1"/>
        <v>A</v>
      </c>
      <c r="I51" s="10">
        <f>COUNTIF(H$8:H51,H51)</f>
        <v>20</v>
      </c>
      <c r="J51" s="85">
        <v>0.035740740740740747</v>
      </c>
    </row>
    <row r="52" spans="1:10" s="163" customFormat="1" ht="15" customHeight="1">
      <c r="A52" s="84">
        <v>45</v>
      </c>
      <c r="B52" s="9">
        <v>3</v>
      </c>
      <c r="C52" s="164" t="s">
        <v>113</v>
      </c>
      <c r="D52" s="161" t="s">
        <v>89</v>
      </c>
      <c r="E52" s="9" t="s">
        <v>3</v>
      </c>
      <c r="F52" s="165">
        <v>1996</v>
      </c>
      <c r="G52" s="166" t="s">
        <v>69</v>
      </c>
      <c r="H52" s="10" t="str">
        <f t="shared" si="1"/>
        <v>A</v>
      </c>
      <c r="I52" s="10">
        <f>COUNTIF(H$8:H52,H52)</f>
        <v>21</v>
      </c>
      <c r="J52" s="85">
        <v>0.03606481481481481</v>
      </c>
    </row>
    <row r="53" spans="1:10" s="163" customFormat="1" ht="15" customHeight="1">
      <c r="A53" s="84">
        <v>46</v>
      </c>
      <c r="B53" s="9">
        <v>36</v>
      </c>
      <c r="C53" s="164" t="s">
        <v>93</v>
      </c>
      <c r="D53" s="161" t="s">
        <v>58</v>
      </c>
      <c r="E53" s="9" t="s">
        <v>3</v>
      </c>
      <c r="F53" s="165">
        <v>1981</v>
      </c>
      <c r="G53" s="166" t="s">
        <v>179</v>
      </c>
      <c r="H53" s="10" t="str">
        <f t="shared" si="1"/>
        <v>A</v>
      </c>
      <c r="I53" s="10">
        <f>COUNTIF(H$8:H53,H53)</f>
        <v>22</v>
      </c>
      <c r="J53" s="85">
        <v>0.036550925925925924</v>
      </c>
    </row>
    <row r="54" spans="1:10" s="163" customFormat="1" ht="15" customHeight="1">
      <c r="A54" s="84">
        <v>47</v>
      </c>
      <c r="B54" s="9">
        <v>48</v>
      </c>
      <c r="C54" s="164" t="s">
        <v>183</v>
      </c>
      <c r="D54" s="161" t="s">
        <v>184</v>
      </c>
      <c r="E54" s="9" t="s">
        <v>3</v>
      </c>
      <c r="F54" s="165">
        <v>1982</v>
      </c>
      <c r="G54" s="166" t="s">
        <v>64</v>
      </c>
      <c r="H54" s="10" t="str">
        <f t="shared" si="1"/>
        <v>A</v>
      </c>
      <c r="I54" s="10">
        <f>COUNTIF(H$8:H54,H54)</f>
        <v>23</v>
      </c>
      <c r="J54" s="85">
        <v>0.03670138888888889</v>
      </c>
    </row>
    <row r="55" spans="1:10" s="155" customFormat="1" ht="15" customHeight="1">
      <c r="A55" s="120">
        <v>48</v>
      </c>
      <c r="B55" s="121">
        <v>11</v>
      </c>
      <c r="C55" s="210" t="s">
        <v>12</v>
      </c>
      <c r="D55" s="211" t="s">
        <v>33</v>
      </c>
      <c r="E55" s="121" t="s">
        <v>4</v>
      </c>
      <c r="F55" s="212">
        <v>1976</v>
      </c>
      <c r="G55" s="213" t="s">
        <v>64</v>
      </c>
      <c r="H55" s="127" t="str">
        <f t="shared" si="1"/>
        <v>G</v>
      </c>
      <c r="I55" s="127">
        <f>COUNTIF(H$8:H55,H55)</f>
        <v>2</v>
      </c>
      <c r="J55" s="128">
        <v>0.03722222222222222</v>
      </c>
    </row>
    <row r="56" spans="1:10" s="203" customFormat="1" ht="15" customHeight="1">
      <c r="A56" s="195">
        <v>49</v>
      </c>
      <c r="B56" s="196">
        <v>46</v>
      </c>
      <c r="C56" s="208" t="s">
        <v>102</v>
      </c>
      <c r="D56" s="205" t="s">
        <v>100</v>
      </c>
      <c r="E56" s="201" t="s">
        <v>3</v>
      </c>
      <c r="F56" s="201">
        <v>1945</v>
      </c>
      <c r="G56" s="209" t="s">
        <v>74</v>
      </c>
      <c r="H56" s="201" t="s">
        <v>207</v>
      </c>
      <c r="I56" s="201">
        <f>COUNTIF(H$8:H56,H56)</f>
        <v>3</v>
      </c>
      <c r="J56" s="202">
        <v>0.03746527777777778</v>
      </c>
    </row>
    <row r="57" spans="1:10" s="163" customFormat="1" ht="15" customHeight="1">
      <c r="A57" s="84">
        <v>50</v>
      </c>
      <c r="B57" s="9">
        <v>4</v>
      </c>
      <c r="C57" s="164" t="s">
        <v>114</v>
      </c>
      <c r="D57" s="161" t="s">
        <v>115</v>
      </c>
      <c r="E57" s="9" t="s">
        <v>3</v>
      </c>
      <c r="F57" s="165">
        <v>1996</v>
      </c>
      <c r="G57" s="166" t="s">
        <v>64</v>
      </c>
      <c r="H57" s="10" t="str">
        <f aca="true" t="shared" si="2" ref="H57:H65">IF($E57="m",IF($F$1-$F57&gt;19,IF($F$1-$F57&lt;40,"A",IF($F$1-$F57&gt;49,IF($F$1-$F57&gt;59,IF($F$1-$F57&gt;69,"E","D"),"C"),"B")),"JM"),IF($F$1-$F57&gt;19,IF($F$1-$F57&lt;35,"F",IF($F$1-$F57&lt;50,"G","H")),"JŽ"))</f>
        <v>A</v>
      </c>
      <c r="I57" s="10">
        <f>COUNTIF(H$8:H57,H57)</f>
        <v>24</v>
      </c>
      <c r="J57" s="85">
        <v>0.03787037037037037</v>
      </c>
    </row>
    <row r="58" spans="1:10" s="203" customFormat="1" ht="15" customHeight="1">
      <c r="A58" s="195">
        <v>51</v>
      </c>
      <c r="B58" s="196">
        <v>63</v>
      </c>
      <c r="C58" s="204" t="s">
        <v>197</v>
      </c>
      <c r="D58" s="205" t="s">
        <v>198</v>
      </c>
      <c r="E58" s="196" t="s">
        <v>4</v>
      </c>
      <c r="F58" s="206">
        <v>1970</v>
      </c>
      <c r="G58" s="207" t="s">
        <v>74</v>
      </c>
      <c r="H58" s="201" t="str">
        <f t="shared" si="2"/>
        <v>G</v>
      </c>
      <c r="I58" s="201">
        <f>COUNTIF(H$8:H58,H58)</f>
        <v>3</v>
      </c>
      <c r="J58" s="202">
        <v>0.037939814814814815</v>
      </c>
    </row>
    <row r="59" spans="1:10" s="163" customFormat="1" ht="15" customHeight="1">
      <c r="A59" s="84">
        <v>52</v>
      </c>
      <c r="B59" s="9">
        <v>18</v>
      </c>
      <c r="C59" s="164" t="s">
        <v>141</v>
      </c>
      <c r="D59" s="161" t="s">
        <v>142</v>
      </c>
      <c r="E59" s="9" t="s">
        <v>4</v>
      </c>
      <c r="F59" s="165">
        <v>1985</v>
      </c>
      <c r="G59" s="166" t="s">
        <v>64</v>
      </c>
      <c r="H59" s="10" t="str">
        <f t="shared" si="2"/>
        <v>F</v>
      </c>
      <c r="I59" s="10">
        <f>COUNTIF(H$8:H59,H59)</f>
        <v>4</v>
      </c>
      <c r="J59" s="85">
        <v>0.03844907407407407</v>
      </c>
    </row>
    <row r="60" spans="1:10" s="163" customFormat="1" ht="15" customHeight="1">
      <c r="A60" s="84">
        <v>53</v>
      </c>
      <c r="B60" s="9">
        <v>47</v>
      </c>
      <c r="C60" s="164" t="s">
        <v>164</v>
      </c>
      <c r="D60" s="161" t="s">
        <v>89</v>
      </c>
      <c r="E60" s="9" t="s">
        <v>3</v>
      </c>
      <c r="F60" s="165">
        <v>1971</v>
      </c>
      <c r="G60" s="166" t="s">
        <v>182</v>
      </c>
      <c r="H60" s="10" t="str">
        <f t="shared" si="2"/>
        <v>B</v>
      </c>
      <c r="I60" s="10">
        <f>COUNTIF(H$8:H60,H60)</f>
        <v>13</v>
      </c>
      <c r="J60" s="85">
        <v>0.03921296296296296</v>
      </c>
    </row>
    <row r="61" spans="1:10" s="163" customFormat="1" ht="15" customHeight="1">
      <c r="A61" s="84">
        <v>54</v>
      </c>
      <c r="B61" s="9">
        <v>21</v>
      </c>
      <c r="C61" s="164" t="s">
        <v>151</v>
      </c>
      <c r="D61" s="161" t="s">
        <v>152</v>
      </c>
      <c r="E61" s="9" t="s">
        <v>4</v>
      </c>
      <c r="F61" s="165">
        <v>1976</v>
      </c>
      <c r="G61" s="166" t="s">
        <v>66</v>
      </c>
      <c r="H61" s="10" t="str">
        <f t="shared" si="2"/>
        <v>G</v>
      </c>
      <c r="I61" s="10">
        <f>COUNTIF(H$8:H61,H61)</f>
        <v>4</v>
      </c>
      <c r="J61" s="85">
        <v>0.03989583333333333</v>
      </c>
    </row>
    <row r="62" spans="1:10" s="163" customFormat="1" ht="15" customHeight="1">
      <c r="A62" s="84">
        <v>55</v>
      </c>
      <c r="B62" s="9">
        <v>8</v>
      </c>
      <c r="C62" s="184" t="s">
        <v>23</v>
      </c>
      <c r="D62" s="188" t="s">
        <v>46</v>
      </c>
      <c r="E62" s="9" t="s">
        <v>3</v>
      </c>
      <c r="F62" s="189">
        <v>1963</v>
      </c>
      <c r="G62" s="190" t="s">
        <v>66</v>
      </c>
      <c r="H62" s="10" t="str">
        <f t="shared" si="2"/>
        <v>C</v>
      </c>
      <c r="I62" s="10">
        <f>COUNTIF(H$8:H62,H62)</f>
        <v>7</v>
      </c>
      <c r="J62" s="85">
        <v>0.03991898148148148</v>
      </c>
    </row>
    <row r="63" spans="1:10" s="163" customFormat="1" ht="15" customHeight="1">
      <c r="A63" s="84">
        <v>56</v>
      </c>
      <c r="B63" s="9">
        <v>38</v>
      </c>
      <c r="C63" s="172" t="s">
        <v>18</v>
      </c>
      <c r="D63" s="173" t="s">
        <v>39</v>
      </c>
      <c r="E63" s="9" t="s">
        <v>3</v>
      </c>
      <c r="F63" s="174">
        <v>1993</v>
      </c>
      <c r="G63" s="175" t="s">
        <v>64</v>
      </c>
      <c r="H63" s="10" t="str">
        <f t="shared" si="2"/>
        <v>A</v>
      </c>
      <c r="I63" s="10">
        <f>COUNTIF(H$8:H63,H63)</f>
        <v>25</v>
      </c>
      <c r="J63" s="85">
        <v>0.04056712962962963</v>
      </c>
    </row>
    <row r="64" spans="1:10" s="163" customFormat="1" ht="15" customHeight="1">
      <c r="A64" s="84">
        <v>57</v>
      </c>
      <c r="B64" s="9">
        <v>37</v>
      </c>
      <c r="C64" s="172" t="s">
        <v>25</v>
      </c>
      <c r="D64" s="173" t="s">
        <v>48</v>
      </c>
      <c r="E64" s="9" t="s">
        <v>3</v>
      </c>
      <c r="F64" s="174">
        <v>1990</v>
      </c>
      <c r="G64" s="175" t="s">
        <v>64</v>
      </c>
      <c r="H64" s="10" t="str">
        <f t="shared" si="2"/>
        <v>A</v>
      </c>
      <c r="I64" s="10">
        <f>COUNTIF(H$8:H64,H64)</f>
        <v>26</v>
      </c>
      <c r="J64" s="85">
        <v>0.04056712962962963</v>
      </c>
    </row>
    <row r="65" spans="1:10" s="163" customFormat="1" ht="15" customHeight="1">
      <c r="A65" s="84">
        <v>58</v>
      </c>
      <c r="B65" s="9">
        <v>45</v>
      </c>
      <c r="C65" s="164" t="s">
        <v>181</v>
      </c>
      <c r="D65" s="161" t="s">
        <v>43</v>
      </c>
      <c r="E65" s="9" t="s">
        <v>3</v>
      </c>
      <c r="F65" s="165">
        <v>1947</v>
      </c>
      <c r="G65" s="166" t="s">
        <v>80</v>
      </c>
      <c r="H65" s="10" t="str">
        <f t="shared" si="2"/>
        <v>D</v>
      </c>
      <c r="I65" s="10">
        <f>COUNTIF(H$8:H65,H65)</f>
        <v>4</v>
      </c>
      <c r="J65" s="85">
        <v>0.0419212962962963</v>
      </c>
    </row>
    <row r="66" spans="1:10" s="163" customFormat="1" ht="15" customHeight="1">
      <c r="A66" s="84">
        <v>59</v>
      </c>
      <c r="B66" s="9">
        <v>24</v>
      </c>
      <c r="C66" s="160" t="s">
        <v>105</v>
      </c>
      <c r="D66" s="161" t="s">
        <v>31</v>
      </c>
      <c r="E66" s="10" t="s">
        <v>3</v>
      </c>
      <c r="F66" s="10">
        <v>1942</v>
      </c>
      <c r="G66" s="162" t="s">
        <v>73</v>
      </c>
      <c r="H66" s="10" t="s">
        <v>207</v>
      </c>
      <c r="I66" s="10">
        <f>COUNTIF(H$8:H66,H66)</f>
        <v>5</v>
      </c>
      <c r="J66" s="85">
        <v>0.04314814814814815</v>
      </c>
    </row>
    <row r="67" spans="1:10" s="163" customFormat="1" ht="15" customHeight="1">
      <c r="A67" s="84">
        <v>60</v>
      </c>
      <c r="B67" s="9">
        <v>20</v>
      </c>
      <c r="C67" s="164" t="s">
        <v>147</v>
      </c>
      <c r="D67" s="161" t="s">
        <v>148</v>
      </c>
      <c r="E67" s="9" t="s">
        <v>3</v>
      </c>
      <c r="F67" s="165">
        <v>1982</v>
      </c>
      <c r="G67" s="166" t="s">
        <v>64</v>
      </c>
      <c r="H67" s="10" t="str">
        <f>IF($E67="m",IF($F$1-$F67&gt;19,IF($F$1-$F67&lt;40,"A",IF($F$1-$F67&gt;49,IF($F$1-$F67&gt;59,IF($F$1-$F67&gt;69,"E","D"),"C"),"B")),"JM"),IF($F$1-$F67&gt;19,IF($F$1-$F67&lt;35,"F",IF($F$1-$F67&lt;50,"G","H")),"JŽ"))</f>
        <v>A</v>
      </c>
      <c r="I67" s="10">
        <f>COUNTIF(H$8:H67,H67)</f>
        <v>27</v>
      </c>
      <c r="J67" s="85">
        <v>0.04334490740740741</v>
      </c>
    </row>
    <row r="68" spans="1:10" s="163" customFormat="1" ht="15" customHeight="1">
      <c r="A68" s="84">
        <v>61</v>
      </c>
      <c r="B68" s="9">
        <v>19</v>
      </c>
      <c r="C68" s="164" t="s">
        <v>145</v>
      </c>
      <c r="D68" s="161" t="s">
        <v>96</v>
      </c>
      <c r="E68" s="9" t="s">
        <v>3</v>
      </c>
      <c r="F68" s="165">
        <v>1972</v>
      </c>
      <c r="G68" s="166" t="s">
        <v>69</v>
      </c>
      <c r="H68" s="10" t="str">
        <f>IF($E68="m",IF($F$1-$F68&gt;19,IF($F$1-$F68&lt;40,"A",IF($F$1-$F68&gt;49,IF($F$1-$F68&gt;59,IF($F$1-$F68&gt;69,"E","D"),"C"),"B")),"JM"),IF($F$1-$F68&gt;19,IF($F$1-$F68&lt;35,"F",IF($F$1-$F68&lt;50,"G","H")),"JŽ"))</f>
        <v>B</v>
      </c>
      <c r="I68" s="10">
        <f>COUNTIF(H$8:H68,H68)</f>
        <v>14</v>
      </c>
      <c r="J68" s="85">
        <v>0.04356481481481481</v>
      </c>
    </row>
    <row r="69" spans="1:10" s="163" customFormat="1" ht="15" customHeight="1">
      <c r="A69" s="84">
        <v>62</v>
      </c>
      <c r="B69" s="9">
        <v>33</v>
      </c>
      <c r="C69" s="160" t="s">
        <v>106</v>
      </c>
      <c r="D69" s="161" t="s">
        <v>43</v>
      </c>
      <c r="E69" s="10" t="s">
        <v>3</v>
      </c>
      <c r="F69" s="10">
        <v>1936</v>
      </c>
      <c r="G69" s="162" t="s">
        <v>81</v>
      </c>
      <c r="H69" s="10" t="s">
        <v>207</v>
      </c>
      <c r="I69" s="10">
        <f>COUNTIF(H$8:H69,H69)</f>
        <v>6</v>
      </c>
      <c r="J69" s="85">
        <v>0.04356481481481481</v>
      </c>
    </row>
    <row r="70" spans="1:10" s="163" customFormat="1" ht="15" customHeight="1">
      <c r="A70" s="84">
        <v>63</v>
      </c>
      <c r="B70" s="9">
        <v>59</v>
      </c>
      <c r="C70" s="184" t="s">
        <v>28</v>
      </c>
      <c r="D70" s="185" t="s">
        <v>40</v>
      </c>
      <c r="E70" s="9" t="s">
        <v>3</v>
      </c>
      <c r="F70" s="186">
        <v>1976</v>
      </c>
      <c r="G70" s="187" t="s">
        <v>77</v>
      </c>
      <c r="H70" s="10" t="str">
        <f>IF($E70="m",IF($F$1-$F70&gt;19,IF($F$1-$F70&lt;40,"A",IF($F$1-$F70&gt;49,IF($F$1-$F70&gt;59,IF($F$1-$F70&gt;69,"E","D"),"C"),"B")),"JM"),IF($F$1-$F70&gt;19,IF($F$1-$F70&lt;35,"F",IF($F$1-$F70&lt;50,"G","H")),"JŽ"))</f>
        <v>B</v>
      </c>
      <c r="I70" s="10">
        <f>COUNTIF(H$8:H70,H70)</f>
        <v>15</v>
      </c>
      <c r="J70" s="85">
        <v>0.04421296296296296</v>
      </c>
    </row>
    <row r="71" spans="1:10" s="163" customFormat="1" ht="15" customHeight="1">
      <c r="A71" s="84">
        <v>64</v>
      </c>
      <c r="B71" s="9">
        <v>28</v>
      </c>
      <c r="C71" s="184" t="s">
        <v>27</v>
      </c>
      <c r="D71" s="185" t="s">
        <v>49</v>
      </c>
      <c r="E71" s="9" t="s">
        <v>4</v>
      </c>
      <c r="F71" s="186">
        <v>1981</v>
      </c>
      <c r="G71" s="187" t="s">
        <v>76</v>
      </c>
      <c r="H71" s="10" t="str">
        <f>IF($E71="m",IF($F$1-$F71&gt;19,IF($F$1-$F71&lt;40,"A",IF($F$1-$F71&gt;49,IF($F$1-$F71&gt;59,IF($F$1-$F71&gt;69,"E","D"),"C"),"B")),"JM"),IF($F$1-$F71&gt;19,IF($F$1-$F71&lt;35,"F",IF($F$1-$F71&lt;50,"G","H")),"JŽ"))</f>
        <v>G</v>
      </c>
      <c r="I71" s="10">
        <f>COUNTIF(H$8:H71,H71)</f>
        <v>5</v>
      </c>
      <c r="J71" s="85">
        <v>0.04449074074074074</v>
      </c>
    </row>
    <row r="72" spans="1:10" s="163" customFormat="1" ht="15" customHeight="1">
      <c r="A72" s="84">
        <v>65</v>
      </c>
      <c r="B72" s="9">
        <v>25</v>
      </c>
      <c r="C72" s="164" t="s">
        <v>155</v>
      </c>
      <c r="D72" s="161" t="s">
        <v>156</v>
      </c>
      <c r="E72" s="9" t="s">
        <v>4</v>
      </c>
      <c r="F72" s="165">
        <v>1998</v>
      </c>
      <c r="G72" s="166" t="s">
        <v>157</v>
      </c>
      <c r="H72" s="10" t="s">
        <v>208</v>
      </c>
      <c r="I72" s="10">
        <f>COUNTIF(H$8:H72,H72)</f>
        <v>5</v>
      </c>
      <c r="J72" s="85">
        <v>0.05162037037037037</v>
      </c>
    </row>
    <row r="73" spans="1:10" s="163" customFormat="1" ht="15" customHeight="1">
      <c r="A73" s="84">
        <v>66</v>
      </c>
      <c r="B73" s="9">
        <v>26</v>
      </c>
      <c r="C73" s="164" t="s">
        <v>155</v>
      </c>
      <c r="D73" s="161" t="s">
        <v>158</v>
      </c>
      <c r="E73" s="9" t="s">
        <v>4</v>
      </c>
      <c r="F73" s="165">
        <v>1973</v>
      </c>
      <c r="G73" s="166" t="s">
        <v>157</v>
      </c>
      <c r="H73" s="10" t="str">
        <f>IF($E73="m",IF($F$1-$F73&gt;19,IF($F$1-$F73&lt;40,"A",IF($F$1-$F73&gt;49,IF($F$1-$F73&gt;59,IF($F$1-$F73&gt;69,"E","D"),"C"),"B")),"JM"),IF($F$1-$F73&gt;19,IF($F$1-$F73&lt;35,"F",IF($F$1-$F73&lt;50,"G","H")),"JŽ"))</f>
        <v>G</v>
      </c>
      <c r="I73" s="10">
        <f>COUNTIF(H$8:H73,H73)</f>
        <v>6</v>
      </c>
      <c r="J73" s="85">
        <v>0.051643518518518526</v>
      </c>
    </row>
    <row r="74" spans="1:10" s="163" customFormat="1" ht="15" customHeight="1">
      <c r="A74" s="84">
        <v>67</v>
      </c>
      <c r="B74" s="9">
        <v>50</v>
      </c>
      <c r="C74" s="172" t="s">
        <v>185</v>
      </c>
      <c r="D74" s="173" t="s">
        <v>50</v>
      </c>
      <c r="E74" s="9" t="s">
        <v>4</v>
      </c>
      <c r="F74" s="174">
        <v>1973</v>
      </c>
      <c r="G74" s="175" t="s">
        <v>69</v>
      </c>
      <c r="H74" s="10" t="str">
        <f>IF($E74="m",IF($F$1-$F74&gt;19,IF($F$1-$F74&lt;40,"A",IF($F$1-$F74&gt;49,IF($F$1-$F74&gt;59,IF($F$1-$F74&gt;69,"E","D"),"C"),"B")),"JM"),IF($F$1-$F74&gt;19,IF($F$1-$F74&lt;35,"F",IF($F$1-$F74&lt;50,"G","H")),"JŽ"))</f>
        <v>G</v>
      </c>
      <c r="I74" s="10">
        <f>COUNTIF(H$8:H74,H74)</f>
        <v>7</v>
      </c>
      <c r="J74" s="85">
        <v>0.051875000000000004</v>
      </c>
    </row>
    <row r="75" spans="1:10" s="163" customFormat="1" ht="15" customHeight="1" thickBot="1">
      <c r="A75" s="86">
        <v>68</v>
      </c>
      <c r="B75" s="87">
        <v>1</v>
      </c>
      <c r="C75" s="191" t="s">
        <v>108</v>
      </c>
      <c r="D75" s="192" t="s">
        <v>109</v>
      </c>
      <c r="E75" s="87" t="s">
        <v>4</v>
      </c>
      <c r="F75" s="193">
        <v>1986</v>
      </c>
      <c r="G75" s="194" t="s">
        <v>110</v>
      </c>
      <c r="H75" s="91" t="str">
        <f>IF($E75="m",IF($F$1-$F75&gt;19,IF($F$1-$F75&lt;40,"A",IF($F$1-$F75&gt;49,IF($F$1-$F75&gt;59,IF($F$1-$F75&gt;69,"E","D"),"C"),"B")),"JM"),IF($F$1-$F75&gt;19,IF($F$1-$F75&lt;35,"F",IF($F$1-$F75&lt;50,"G","H")),"JŽ"))</f>
        <v>F</v>
      </c>
      <c r="I75" s="91">
        <f>COUNTIF(H$8:H75,H75)</f>
        <v>6</v>
      </c>
      <c r="J75" s="92">
        <v>0.07945601851851852</v>
      </c>
    </row>
    <row r="77" spans="1:10" s="19" customFormat="1" ht="12">
      <c r="A77" s="19" t="s">
        <v>213</v>
      </c>
      <c r="B77" s="5"/>
      <c r="E77" s="37"/>
      <c r="F77" s="38"/>
      <c r="G77" s="11"/>
      <c r="H77" s="37"/>
      <c r="I77" s="37"/>
      <c r="J77" s="37"/>
    </row>
    <row r="78" spans="1:10" s="19" customFormat="1" ht="11.25">
      <c r="A78" s="299" t="s">
        <v>214</v>
      </c>
      <c r="B78" s="299"/>
      <c r="C78" s="299"/>
      <c r="D78" s="299"/>
      <c r="E78" s="299"/>
      <c r="F78" s="38"/>
      <c r="G78" s="11"/>
      <c r="H78" s="37"/>
      <c r="I78" s="37"/>
      <c r="J78" s="37"/>
    </row>
  </sheetData>
  <sheetProtection/>
  <mergeCells count="4">
    <mergeCell ref="A3:J3"/>
    <mergeCell ref="A4:J4"/>
    <mergeCell ref="A78:E78"/>
    <mergeCell ref="A5:B5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2">
      <selection activeCell="O64" sqref="O64"/>
    </sheetView>
  </sheetViews>
  <sheetFormatPr defaultColWidth="9.140625" defaultRowHeight="12.75"/>
  <cols>
    <col min="1" max="1" width="4.8515625" style="33" customWidth="1"/>
    <col min="2" max="2" width="6.140625" style="8" customWidth="1"/>
    <col min="3" max="3" width="13.8515625" style="34" customWidth="1"/>
    <col min="4" max="4" width="8.421875" style="5" customWidth="1"/>
    <col min="5" max="5" width="5.421875" style="14" customWidth="1"/>
    <col min="6" max="6" width="7.421875" style="24" customWidth="1"/>
    <col min="7" max="7" width="20.00390625" style="19" customWidth="1"/>
    <col min="8" max="8" width="4.7109375" style="47" customWidth="1"/>
    <col min="9" max="9" width="4.8515625" style="8" customWidth="1"/>
    <col min="10" max="10" width="10.8515625" style="33" customWidth="1"/>
    <col min="11" max="16384" width="9.140625" style="2" customWidth="1"/>
  </cols>
  <sheetData>
    <row r="1" spans="5:6" ht="12.75" hidden="1">
      <c r="E1" s="14" t="s">
        <v>6</v>
      </c>
      <c r="F1" s="24">
        <v>2016</v>
      </c>
    </row>
    <row r="3" spans="1:10" s="60" customFormat="1" ht="18">
      <c r="A3" s="297" t="s">
        <v>212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s="60" customFormat="1" ht="18">
      <c r="A4" s="298" t="s">
        <v>211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s="60" customFormat="1" ht="18">
      <c r="A5" s="59"/>
      <c r="B5" s="47"/>
      <c r="C5" s="61"/>
      <c r="D5" s="47"/>
      <c r="E5" s="47"/>
      <c r="F5" s="47"/>
      <c r="G5" s="62"/>
      <c r="H5" s="47"/>
      <c r="I5" s="47"/>
      <c r="J5" s="59"/>
    </row>
    <row r="6" spans="1:10" s="68" customFormat="1" ht="12.75">
      <c r="A6" s="61"/>
      <c r="B6" s="47"/>
      <c r="C6" s="63" t="s">
        <v>218</v>
      </c>
      <c r="D6" s="64"/>
      <c r="E6" s="65"/>
      <c r="F6" s="66"/>
      <c r="G6" s="67"/>
      <c r="H6" s="47"/>
      <c r="I6" s="47"/>
      <c r="J6" s="61"/>
    </row>
    <row r="7" spans="1:10" s="68" customFormat="1" ht="36">
      <c r="A7" s="69" t="s">
        <v>107</v>
      </c>
      <c r="B7" s="70" t="s">
        <v>9</v>
      </c>
      <c r="C7" s="71" t="s">
        <v>30</v>
      </c>
      <c r="D7" s="72" t="s">
        <v>0</v>
      </c>
      <c r="E7" s="51" t="s">
        <v>5</v>
      </c>
      <c r="F7" s="73" t="s">
        <v>7</v>
      </c>
      <c r="G7" s="55" t="s">
        <v>1</v>
      </c>
      <c r="H7" s="48" t="s">
        <v>8</v>
      </c>
      <c r="I7" s="70" t="s">
        <v>209</v>
      </c>
      <c r="J7" s="74" t="s">
        <v>2</v>
      </c>
    </row>
    <row r="8" spans="1:10" s="1" customFormat="1" ht="12.75">
      <c r="A8" s="254">
        <v>1</v>
      </c>
      <c r="B8" s="105">
        <v>42</v>
      </c>
      <c r="C8" s="106" t="s">
        <v>10</v>
      </c>
      <c r="D8" s="107" t="s">
        <v>112</v>
      </c>
      <c r="E8" s="108" t="s">
        <v>3</v>
      </c>
      <c r="F8" s="109">
        <v>1997</v>
      </c>
      <c r="G8" s="110" t="s">
        <v>68</v>
      </c>
      <c r="H8" s="111" t="s">
        <v>206</v>
      </c>
      <c r="I8" s="111">
        <f>COUNTIF(H$8:H8,H8)</f>
        <v>1</v>
      </c>
      <c r="J8" s="255">
        <v>0.02550925925925926</v>
      </c>
    </row>
    <row r="9" spans="1:10" s="129" customFormat="1" ht="12.75">
      <c r="A9" s="259">
        <v>2</v>
      </c>
      <c r="B9" s="121">
        <v>7</v>
      </c>
      <c r="C9" s="122" t="s">
        <v>20</v>
      </c>
      <c r="D9" s="123" t="s">
        <v>36</v>
      </c>
      <c r="E9" s="124" t="s">
        <v>3</v>
      </c>
      <c r="F9" s="125">
        <v>1989</v>
      </c>
      <c r="G9" s="126" t="s">
        <v>69</v>
      </c>
      <c r="H9" s="127" t="str">
        <f aca="true" t="shared" si="0" ref="H9:H34">IF($E9="m",IF($F$1-$F9&gt;19,IF($F$1-$F9&lt;40,"A",IF($F$1-$F9&gt;49,IF($F$1-$F9&gt;59,IF($F$1-$F9&gt;69,"E","D"),"C"),"B")),"JM"),IF($F$1-$F9&gt;19,IF($F$1-$F9&lt;35,"F",IF($F$1-$F9&lt;50,"G","H")),"JŽ"))</f>
        <v>A</v>
      </c>
      <c r="I9" s="127">
        <f>COUNTIF(H$8:H9,H9)</f>
        <v>2</v>
      </c>
      <c r="J9" s="260">
        <v>0.026446759259259264</v>
      </c>
    </row>
    <row r="10" spans="1:10" s="268" customFormat="1" ht="12.75">
      <c r="A10" s="262">
        <v>3</v>
      </c>
      <c r="B10" s="196">
        <v>30</v>
      </c>
      <c r="C10" s="235" t="s">
        <v>17</v>
      </c>
      <c r="D10" s="269" t="s">
        <v>38</v>
      </c>
      <c r="E10" s="234" t="s">
        <v>3</v>
      </c>
      <c r="F10" s="237">
        <v>1993</v>
      </c>
      <c r="G10" s="236" t="s">
        <v>72</v>
      </c>
      <c r="H10" s="201" t="str">
        <f t="shared" si="0"/>
        <v>A</v>
      </c>
      <c r="I10" s="201">
        <f>COUNTIF(H$8:H10,H10)</f>
        <v>3</v>
      </c>
      <c r="J10" s="267">
        <v>0.026782407407407408</v>
      </c>
    </row>
    <row r="11" spans="1:10" s="68" customFormat="1" ht="12.75" hidden="1">
      <c r="A11" s="74">
        <v>5</v>
      </c>
      <c r="B11" s="48">
        <v>44</v>
      </c>
      <c r="C11" s="57" t="s">
        <v>82</v>
      </c>
      <c r="D11" s="72" t="s">
        <v>83</v>
      </c>
      <c r="E11" s="36" t="s">
        <v>3</v>
      </c>
      <c r="F11" s="36">
        <v>1987</v>
      </c>
      <c r="G11" s="58" t="s">
        <v>73</v>
      </c>
      <c r="H11" s="49" t="str">
        <f t="shared" si="0"/>
        <v>A</v>
      </c>
      <c r="I11" s="49">
        <f>COUNTIF(H$8:H11,H11)</f>
        <v>4</v>
      </c>
      <c r="J11" s="242">
        <v>0.028067129629629626</v>
      </c>
    </row>
    <row r="12" spans="1:10" s="68" customFormat="1" ht="12.75" hidden="1">
      <c r="A12" s="74">
        <v>6</v>
      </c>
      <c r="B12" s="48">
        <v>51</v>
      </c>
      <c r="C12" s="71" t="s">
        <v>186</v>
      </c>
      <c r="D12" s="72" t="s">
        <v>89</v>
      </c>
      <c r="E12" s="51" t="s">
        <v>3</v>
      </c>
      <c r="F12" s="56">
        <v>1990</v>
      </c>
      <c r="G12" s="55" t="s">
        <v>187</v>
      </c>
      <c r="H12" s="49" t="str">
        <f t="shared" si="0"/>
        <v>A</v>
      </c>
      <c r="I12" s="49">
        <f>COUNTIF(H$8:H12,H12)</f>
        <v>5</v>
      </c>
      <c r="J12" s="242">
        <v>0.02837962962962963</v>
      </c>
    </row>
    <row r="13" spans="1:10" s="68" customFormat="1" ht="12.75" hidden="1">
      <c r="A13" s="74">
        <v>7</v>
      </c>
      <c r="B13" s="48">
        <v>61</v>
      </c>
      <c r="C13" s="71" t="s">
        <v>193</v>
      </c>
      <c r="D13" s="72" t="s">
        <v>36</v>
      </c>
      <c r="E13" s="51" t="s">
        <v>3</v>
      </c>
      <c r="F13" s="56">
        <v>1987</v>
      </c>
      <c r="G13" s="55" t="s">
        <v>194</v>
      </c>
      <c r="H13" s="49" t="str">
        <f t="shared" si="0"/>
        <v>A</v>
      </c>
      <c r="I13" s="49">
        <f>COUNTIF(H$8:H13,H13)</f>
        <v>6</v>
      </c>
      <c r="J13" s="242">
        <v>0.02884259259259259</v>
      </c>
    </row>
    <row r="14" spans="1:10" s="68" customFormat="1" ht="12.75" hidden="1">
      <c r="A14" s="74">
        <v>8</v>
      </c>
      <c r="B14" s="48">
        <v>34</v>
      </c>
      <c r="C14" s="71" t="s">
        <v>177</v>
      </c>
      <c r="D14" s="72" t="s">
        <v>41</v>
      </c>
      <c r="E14" s="51" t="s">
        <v>3</v>
      </c>
      <c r="F14" s="56">
        <v>1992</v>
      </c>
      <c r="G14" s="55" t="s">
        <v>178</v>
      </c>
      <c r="H14" s="49" t="str">
        <f t="shared" si="0"/>
        <v>A</v>
      </c>
      <c r="I14" s="49">
        <f>COUNTIF(H$8:H14,H14)</f>
        <v>7</v>
      </c>
      <c r="J14" s="242">
        <v>0.02900462962962963</v>
      </c>
    </row>
    <row r="15" spans="1:10" s="1" customFormat="1" ht="12.75" hidden="1">
      <c r="A15" s="74">
        <v>12</v>
      </c>
      <c r="B15" s="48">
        <v>66</v>
      </c>
      <c r="C15" s="71" t="s">
        <v>203</v>
      </c>
      <c r="D15" s="72" t="s">
        <v>100</v>
      </c>
      <c r="E15" s="51" t="s">
        <v>3</v>
      </c>
      <c r="F15" s="56">
        <v>1984</v>
      </c>
      <c r="G15" s="55" t="s">
        <v>74</v>
      </c>
      <c r="H15" s="49" t="str">
        <f t="shared" si="0"/>
        <v>A</v>
      </c>
      <c r="I15" s="49">
        <f>COUNTIF(H$8:H15,H15)</f>
        <v>8</v>
      </c>
      <c r="J15" s="242">
        <v>0.02988425925925926</v>
      </c>
    </row>
    <row r="16" spans="1:10" s="68" customFormat="1" ht="12.75" hidden="1">
      <c r="A16" s="74">
        <v>14</v>
      </c>
      <c r="B16" s="48">
        <v>57</v>
      </c>
      <c r="C16" s="57" t="s">
        <v>91</v>
      </c>
      <c r="D16" s="72" t="s">
        <v>92</v>
      </c>
      <c r="E16" s="36" t="s">
        <v>3</v>
      </c>
      <c r="F16" s="36">
        <v>1978</v>
      </c>
      <c r="G16" s="58" t="s">
        <v>74</v>
      </c>
      <c r="H16" s="49" t="str">
        <f t="shared" si="0"/>
        <v>A</v>
      </c>
      <c r="I16" s="49">
        <f>COUNTIF(H$8:H16,H16)</f>
        <v>9</v>
      </c>
      <c r="J16" s="242">
        <v>0.030497685185185183</v>
      </c>
    </row>
    <row r="17" spans="1:10" s="68" customFormat="1" ht="12.75" hidden="1">
      <c r="A17" s="74">
        <v>16</v>
      </c>
      <c r="B17" s="48">
        <v>64</v>
      </c>
      <c r="C17" s="71" t="s">
        <v>199</v>
      </c>
      <c r="D17" s="72" t="s">
        <v>200</v>
      </c>
      <c r="E17" s="51" t="s">
        <v>3</v>
      </c>
      <c r="F17" s="56">
        <v>1979</v>
      </c>
      <c r="G17" s="55" t="s">
        <v>201</v>
      </c>
      <c r="H17" s="49" t="str">
        <f t="shared" si="0"/>
        <v>A</v>
      </c>
      <c r="I17" s="49">
        <f>COUNTIF(H$8:H17,H17)</f>
        <v>10</v>
      </c>
      <c r="J17" s="242">
        <v>0.03079861111111111</v>
      </c>
    </row>
    <row r="18" spans="1:10" s="68" customFormat="1" ht="12.75" hidden="1">
      <c r="A18" s="74">
        <v>19</v>
      </c>
      <c r="B18" s="48">
        <v>15</v>
      </c>
      <c r="C18" s="71" t="s">
        <v>86</v>
      </c>
      <c r="D18" s="72" t="s">
        <v>41</v>
      </c>
      <c r="E18" s="51" t="s">
        <v>3</v>
      </c>
      <c r="F18" s="56">
        <v>1984</v>
      </c>
      <c r="G18" s="55" t="s">
        <v>137</v>
      </c>
      <c r="H18" s="49" t="str">
        <f t="shared" si="0"/>
        <v>A</v>
      </c>
      <c r="I18" s="49">
        <f>COUNTIF(H$8:H18,H18)</f>
        <v>11</v>
      </c>
      <c r="J18" s="242">
        <v>0.03145833333333333</v>
      </c>
    </row>
    <row r="19" spans="1:10" s="68" customFormat="1" ht="12.75" hidden="1">
      <c r="A19" s="74">
        <v>22</v>
      </c>
      <c r="B19" s="48">
        <v>67</v>
      </c>
      <c r="C19" s="57" t="s">
        <v>93</v>
      </c>
      <c r="D19" s="72" t="s">
        <v>94</v>
      </c>
      <c r="E19" s="36" t="s">
        <v>3</v>
      </c>
      <c r="F19" s="36">
        <v>1979</v>
      </c>
      <c r="G19" s="58" t="s">
        <v>74</v>
      </c>
      <c r="H19" s="49" t="str">
        <f t="shared" si="0"/>
        <v>A</v>
      </c>
      <c r="I19" s="49">
        <f>COUNTIF(H$8:H19,H19)</f>
        <v>12</v>
      </c>
      <c r="J19" s="242">
        <v>0.03190972222222222</v>
      </c>
    </row>
    <row r="20" spans="1:10" s="68" customFormat="1" ht="12.75" hidden="1">
      <c r="A20" s="74">
        <v>24</v>
      </c>
      <c r="B20" s="48">
        <v>43</v>
      </c>
      <c r="C20" s="93" t="s">
        <v>22</v>
      </c>
      <c r="D20" s="94" t="s">
        <v>45</v>
      </c>
      <c r="E20" s="51" t="s">
        <v>3</v>
      </c>
      <c r="F20" s="53">
        <v>1986</v>
      </c>
      <c r="G20" s="52" t="s">
        <v>66</v>
      </c>
      <c r="H20" s="49" t="str">
        <f t="shared" si="0"/>
        <v>A</v>
      </c>
      <c r="I20" s="49">
        <f>COUNTIF(H$8:H20,H20)</f>
        <v>13</v>
      </c>
      <c r="J20" s="242">
        <v>0.03221064814814815</v>
      </c>
    </row>
    <row r="21" spans="1:10" s="68" customFormat="1" ht="12.75" hidden="1">
      <c r="A21" s="74">
        <v>25</v>
      </c>
      <c r="B21" s="48">
        <v>56</v>
      </c>
      <c r="C21" s="57" t="s">
        <v>98</v>
      </c>
      <c r="D21" s="72" t="s">
        <v>59</v>
      </c>
      <c r="E21" s="36" t="s">
        <v>3</v>
      </c>
      <c r="F21" s="36">
        <v>1985</v>
      </c>
      <c r="G21" s="58" t="s">
        <v>64</v>
      </c>
      <c r="H21" s="49" t="str">
        <f t="shared" si="0"/>
        <v>A</v>
      </c>
      <c r="I21" s="49">
        <f>COUNTIF(H$8:H21,H21)</f>
        <v>14</v>
      </c>
      <c r="J21" s="242">
        <v>0.0324537037037037</v>
      </c>
    </row>
    <row r="22" spans="1:10" s="68" customFormat="1" ht="12.75" hidden="1">
      <c r="A22" s="74">
        <v>26</v>
      </c>
      <c r="B22" s="48">
        <v>2</v>
      </c>
      <c r="C22" s="71" t="s">
        <v>111</v>
      </c>
      <c r="D22" s="72" t="s">
        <v>112</v>
      </c>
      <c r="E22" s="51" t="s">
        <v>3</v>
      </c>
      <c r="F22" s="56">
        <v>1996</v>
      </c>
      <c r="G22" s="55" t="s">
        <v>69</v>
      </c>
      <c r="H22" s="49" t="str">
        <f t="shared" si="0"/>
        <v>A</v>
      </c>
      <c r="I22" s="49">
        <f>COUNTIF(H$8:H22,H22)</f>
        <v>15</v>
      </c>
      <c r="J22" s="242">
        <v>0.03252314814814815</v>
      </c>
    </row>
    <row r="23" spans="1:10" s="68" customFormat="1" ht="12.75" hidden="1">
      <c r="A23" s="74">
        <v>30</v>
      </c>
      <c r="B23" s="48">
        <v>9</v>
      </c>
      <c r="C23" s="57" t="s">
        <v>103</v>
      </c>
      <c r="D23" s="72" t="s">
        <v>36</v>
      </c>
      <c r="E23" s="36" t="s">
        <v>3</v>
      </c>
      <c r="F23" s="36">
        <v>1979</v>
      </c>
      <c r="G23" s="58" t="s">
        <v>64</v>
      </c>
      <c r="H23" s="49" t="str">
        <f t="shared" si="0"/>
        <v>A</v>
      </c>
      <c r="I23" s="49">
        <f>COUNTIF(H$8:H23,H23)</f>
        <v>16</v>
      </c>
      <c r="J23" s="242">
        <v>0.033715277777777775</v>
      </c>
    </row>
    <row r="24" spans="1:10" s="68" customFormat="1" ht="12.75" hidden="1">
      <c r="A24" s="74">
        <v>37</v>
      </c>
      <c r="B24" s="48">
        <v>54</v>
      </c>
      <c r="C24" s="93" t="s">
        <v>29</v>
      </c>
      <c r="D24" s="94" t="s">
        <v>43</v>
      </c>
      <c r="E24" s="51" t="s">
        <v>3</v>
      </c>
      <c r="F24" s="53">
        <v>1979</v>
      </c>
      <c r="G24" s="52" t="s">
        <v>70</v>
      </c>
      <c r="H24" s="49" t="str">
        <f t="shared" si="0"/>
        <v>A</v>
      </c>
      <c r="I24" s="49">
        <f>COUNTIF(H$8:H24,H24)</f>
        <v>17</v>
      </c>
      <c r="J24" s="242">
        <v>0.03450231481481481</v>
      </c>
    </row>
    <row r="25" spans="1:10" s="68" customFormat="1" ht="12.75" hidden="1">
      <c r="A25" s="74">
        <v>40</v>
      </c>
      <c r="B25" s="48">
        <v>60</v>
      </c>
      <c r="C25" s="71" t="s">
        <v>192</v>
      </c>
      <c r="D25" s="72" t="s">
        <v>87</v>
      </c>
      <c r="E25" s="51" t="s">
        <v>3</v>
      </c>
      <c r="F25" s="56">
        <v>1980</v>
      </c>
      <c r="G25" s="55" t="s">
        <v>64</v>
      </c>
      <c r="H25" s="49" t="str">
        <f t="shared" si="0"/>
        <v>A</v>
      </c>
      <c r="I25" s="49">
        <f>COUNTIF(H$8:H25,H25)</f>
        <v>18</v>
      </c>
      <c r="J25" s="242">
        <v>0.03497685185185185</v>
      </c>
    </row>
    <row r="26" spans="1:10" s="68" customFormat="1" ht="12.75" hidden="1">
      <c r="A26" s="74">
        <v>41</v>
      </c>
      <c r="B26" s="48">
        <v>52</v>
      </c>
      <c r="C26" s="93" t="s">
        <v>21</v>
      </c>
      <c r="D26" s="94" t="s">
        <v>44</v>
      </c>
      <c r="E26" s="51" t="s">
        <v>3</v>
      </c>
      <c r="F26" s="53">
        <v>1983</v>
      </c>
      <c r="G26" s="52" t="s">
        <v>65</v>
      </c>
      <c r="H26" s="49" t="str">
        <f t="shared" si="0"/>
        <v>A</v>
      </c>
      <c r="I26" s="49">
        <f>COUNTIF(H$8:H26,H26)</f>
        <v>19</v>
      </c>
      <c r="J26" s="242">
        <v>0.035289351851851856</v>
      </c>
    </row>
    <row r="27" spans="1:10" s="68" customFormat="1" ht="12.75" hidden="1">
      <c r="A27" s="74">
        <v>44</v>
      </c>
      <c r="B27" s="48">
        <v>22</v>
      </c>
      <c r="C27" s="57" t="s">
        <v>13</v>
      </c>
      <c r="D27" s="72" t="s">
        <v>104</v>
      </c>
      <c r="E27" s="36" t="s">
        <v>3</v>
      </c>
      <c r="F27" s="36">
        <v>1982</v>
      </c>
      <c r="G27" s="58" t="s">
        <v>69</v>
      </c>
      <c r="H27" s="49" t="str">
        <f t="shared" si="0"/>
        <v>A</v>
      </c>
      <c r="I27" s="49">
        <f>COUNTIF(H$8:H27,H27)</f>
        <v>20</v>
      </c>
      <c r="J27" s="242">
        <v>0.035740740740740747</v>
      </c>
    </row>
    <row r="28" spans="1:10" s="68" customFormat="1" ht="12.75" hidden="1">
      <c r="A28" s="74">
        <v>45</v>
      </c>
      <c r="B28" s="48">
        <v>3</v>
      </c>
      <c r="C28" s="71" t="s">
        <v>113</v>
      </c>
      <c r="D28" s="72" t="s">
        <v>89</v>
      </c>
      <c r="E28" s="51" t="s">
        <v>3</v>
      </c>
      <c r="F28" s="56">
        <v>1996</v>
      </c>
      <c r="G28" s="55" t="s">
        <v>69</v>
      </c>
      <c r="H28" s="49" t="str">
        <f t="shared" si="0"/>
        <v>A</v>
      </c>
      <c r="I28" s="49">
        <f>COUNTIF(H$8:H28,H28)</f>
        <v>21</v>
      </c>
      <c r="J28" s="242">
        <v>0.03606481481481481</v>
      </c>
    </row>
    <row r="29" spans="1:10" s="68" customFormat="1" ht="12.75" hidden="1">
      <c r="A29" s="74">
        <v>46</v>
      </c>
      <c r="B29" s="48">
        <v>36</v>
      </c>
      <c r="C29" s="71" t="s">
        <v>93</v>
      </c>
      <c r="D29" s="72" t="s">
        <v>58</v>
      </c>
      <c r="E29" s="51" t="s">
        <v>3</v>
      </c>
      <c r="F29" s="56">
        <v>1981</v>
      </c>
      <c r="G29" s="55" t="s">
        <v>179</v>
      </c>
      <c r="H29" s="49" t="str">
        <f t="shared" si="0"/>
        <v>A</v>
      </c>
      <c r="I29" s="49">
        <f>COUNTIF(H$8:H29,H29)</f>
        <v>22</v>
      </c>
      <c r="J29" s="242">
        <v>0.036550925925925924</v>
      </c>
    </row>
    <row r="30" spans="1:10" s="68" customFormat="1" ht="12.75" hidden="1">
      <c r="A30" s="74">
        <v>47</v>
      </c>
      <c r="B30" s="48">
        <v>48</v>
      </c>
      <c r="C30" s="71" t="s">
        <v>183</v>
      </c>
      <c r="D30" s="72" t="s">
        <v>184</v>
      </c>
      <c r="E30" s="51" t="s">
        <v>3</v>
      </c>
      <c r="F30" s="56">
        <v>1982</v>
      </c>
      <c r="G30" s="55" t="s">
        <v>64</v>
      </c>
      <c r="H30" s="49" t="str">
        <f t="shared" si="0"/>
        <v>A</v>
      </c>
      <c r="I30" s="49">
        <f>COUNTIF(H$8:H30,H30)</f>
        <v>23</v>
      </c>
      <c r="J30" s="242">
        <v>0.03670138888888889</v>
      </c>
    </row>
    <row r="31" spans="1:10" s="68" customFormat="1" ht="12.75" hidden="1">
      <c r="A31" s="74">
        <v>50</v>
      </c>
      <c r="B31" s="48">
        <v>4</v>
      </c>
      <c r="C31" s="71" t="s">
        <v>114</v>
      </c>
      <c r="D31" s="72" t="s">
        <v>115</v>
      </c>
      <c r="E31" s="51" t="s">
        <v>3</v>
      </c>
      <c r="F31" s="56">
        <v>1996</v>
      </c>
      <c r="G31" s="55" t="s">
        <v>64</v>
      </c>
      <c r="H31" s="49" t="str">
        <f t="shared" si="0"/>
        <v>A</v>
      </c>
      <c r="I31" s="49">
        <f>COUNTIF(H$8:H31,H31)</f>
        <v>24</v>
      </c>
      <c r="J31" s="242">
        <v>0.03787037037037037</v>
      </c>
    </row>
    <row r="32" spans="1:10" s="68" customFormat="1" ht="12.75" hidden="1">
      <c r="A32" s="74">
        <v>56</v>
      </c>
      <c r="B32" s="48">
        <v>38</v>
      </c>
      <c r="C32" s="93" t="s">
        <v>18</v>
      </c>
      <c r="D32" s="94" t="s">
        <v>39</v>
      </c>
      <c r="E32" s="51" t="s">
        <v>3</v>
      </c>
      <c r="F32" s="53">
        <v>1993</v>
      </c>
      <c r="G32" s="52" t="s">
        <v>64</v>
      </c>
      <c r="H32" s="49" t="str">
        <f t="shared" si="0"/>
        <v>A</v>
      </c>
      <c r="I32" s="49">
        <f>COUNTIF(H$8:H32,H32)</f>
        <v>25</v>
      </c>
      <c r="J32" s="242">
        <v>0.04056712962962963</v>
      </c>
    </row>
    <row r="33" spans="1:10" s="68" customFormat="1" ht="12.75" hidden="1">
      <c r="A33" s="74">
        <v>59</v>
      </c>
      <c r="B33" s="48">
        <v>20</v>
      </c>
      <c r="C33" s="71" t="s">
        <v>147</v>
      </c>
      <c r="D33" s="72" t="s">
        <v>148</v>
      </c>
      <c r="E33" s="51" t="s">
        <v>3</v>
      </c>
      <c r="F33" s="56">
        <v>1982</v>
      </c>
      <c r="G33" s="55" t="s">
        <v>64</v>
      </c>
      <c r="H33" s="49" t="str">
        <f t="shared" si="0"/>
        <v>A</v>
      </c>
      <c r="I33" s="49">
        <f>COUNTIF(H$8:H33,H33)</f>
        <v>26</v>
      </c>
      <c r="J33" s="242">
        <v>0.04334490740740741</v>
      </c>
    </row>
    <row r="34" spans="1:10" s="68" customFormat="1" ht="12.75" hidden="1">
      <c r="A34" s="74">
        <v>68</v>
      </c>
      <c r="B34" s="48">
        <v>37</v>
      </c>
      <c r="C34" s="93" t="s">
        <v>25</v>
      </c>
      <c r="D34" s="94" t="s">
        <v>48</v>
      </c>
      <c r="E34" s="51" t="s">
        <v>3</v>
      </c>
      <c r="F34" s="53">
        <v>1990</v>
      </c>
      <c r="G34" s="52" t="s">
        <v>64</v>
      </c>
      <c r="H34" s="49" t="str">
        <f t="shared" si="0"/>
        <v>A</v>
      </c>
      <c r="I34" s="49">
        <f>COUNTIF(H$8:H34,H34)</f>
        <v>27</v>
      </c>
      <c r="J34" s="74"/>
    </row>
    <row r="35" spans="1:10" s="68" customFormat="1" ht="12.75">
      <c r="A35" s="74"/>
      <c r="B35" s="48"/>
      <c r="C35" s="93"/>
      <c r="D35" s="94"/>
      <c r="E35" s="51"/>
      <c r="F35" s="53"/>
      <c r="G35" s="52"/>
      <c r="H35" s="49"/>
      <c r="I35" s="49"/>
      <c r="J35" s="74"/>
    </row>
    <row r="36" spans="1:10" s="1" customFormat="1" ht="12.75">
      <c r="A36" s="254">
        <v>1</v>
      </c>
      <c r="B36" s="105">
        <v>12</v>
      </c>
      <c r="C36" s="113" t="s">
        <v>85</v>
      </c>
      <c r="D36" s="107" t="s">
        <v>58</v>
      </c>
      <c r="E36" s="114" t="s">
        <v>3</v>
      </c>
      <c r="F36" s="114">
        <v>1971</v>
      </c>
      <c r="G36" s="115" t="s">
        <v>64</v>
      </c>
      <c r="H36" s="111" t="str">
        <f aca="true" t="shared" si="1" ref="H36:H50">IF($E36="m",IF($F$1-$F36&gt;19,IF($F$1-$F36&lt;40,"A",IF($F$1-$F36&gt;49,IF($F$1-$F36&gt;59,IF($F$1-$F36&gt;69,"E","D"),"C"),"B")),"JM"),IF($F$1-$F36&gt;19,IF($F$1-$F36&lt;35,"F",IF($F$1-$F36&lt;50,"G","H")),"JŽ"))</f>
        <v>B</v>
      </c>
      <c r="I36" s="111">
        <f>COUNTIF(H$8:H36,H36)</f>
        <v>1</v>
      </c>
      <c r="J36" s="255">
        <v>0.029479166666666667</v>
      </c>
    </row>
    <row r="37" spans="1:10" s="129" customFormat="1" ht="12.75">
      <c r="A37" s="259">
        <v>2</v>
      </c>
      <c r="B37" s="121">
        <v>62</v>
      </c>
      <c r="C37" s="130" t="s">
        <v>88</v>
      </c>
      <c r="D37" s="123" t="s">
        <v>89</v>
      </c>
      <c r="E37" s="131" t="s">
        <v>3</v>
      </c>
      <c r="F37" s="131">
        <v>1968</v>
      </c>
      <c r="G37" s="132" t="s">
        <v>73</v>
      </c>
      <c r="H37" s="127" t="str">
        <f t="shared" si="1"/>
        <v>B</v>
      </c>
      <c r="I37" s="127">
        <f>COUNTIF(H$8:H37,H37)</f>
        <v>2</v>
      </c>
      <c r="J37" s="260">
        <v>0.029849537037037036</v>
      </c>
    </row>
    <row r="38" spans="1:10" s="268" customFormat="1" ht="12.75">
      <c r="A38" s="262">
        <v>3</v>
      </c>
      <c r="B38" s="196">
        <v>5</v>
      </c>
      <c r="C38" s="263" t="s">
        <v>116</v>
      </c>
      <c r="D38" s="264" t="s">
        <v>89</v>
      </c>
      <c r="E38" s="234" t="s">
        <v>3</v>
      </c>
      <c r="F38" s="265">
        <v>1974</v>
      </c>
      <c r="G38" s="266" t="s">
        <v>117</v>
      </c>
      <c r="H38" s="201" t="str">
        <f t="shared" si="1"/>
        <v>B</v>
      </c>
      <c r="I38" s="201">
        <f>COUNTIF(H$8:H38,H38)</f>
        <v>3</v>
      </c>
      <c r="J38" s="267">
        <v>0.030659722222222224</v>
      </c>
    </row>
    <row r="39" spans="1:10" s="68" customFormat="1" ht="12.75" hidden="1">
      <c r="A39" s="74">
        <v>17</v>
      </c>
      <c r="B39" s="48">
        <v>68</v>
      </c>
      <c r="C39" s="71" t="s">
        <v>90</v>
      </c>
      <c r="D39" s="72" t="s">
        <v>43</v>
      </c>
      <c r="E39" s="51" t="s">
        <v>3</v>
      </c>
      <c r="F39" s="56">
        <v>1967</v>
      </c>
      <c r="G39" s="55" t="s">
        <v>74</v>
      </c>
      <c r="H39" s="49" t="str">
        <f t="shared" si="1"/>
        <v>B</v>
      </c>
      <c r="I39" s="49">
        <f>COUNTIF(H$8:H39,H39)</f>
        <v>4</v>
      </c>
      <c r="J39" s="242">
        <v>0.030821759259259257</v>
      </c>
    </row>
    <row r="40" spans="1:10" s="68" customFormat="1" ht="12.75" hidden="1">
      <c r="A40" s="74">
        <v>23</v>
      </c>
      <c r="B40" s="48">
        <v>35</v>
      </c>
      <c r="C40" s="93" t="s">
        <v>26</v>
      </c>
      <c r="D40" s="94" t="s">
        <v>42</v>
      </c>
      <c r="E40" s="51" t="s">
        <v>3</v>
      </c>
      <c r="F40" s="53">
        <v>1967</v>
      </c>
      <c r="G40" s="52" t="s">
        <v>75</v>
      </c>
      <c r="H40" s="49" t="str">
        <f t="shared" si="1"/>
        <v>B</v>
      </c>
      <c r="I40" s="49">
        <f>COUNTIF(H$8:H40,H40)</f>
        <v>5</v>
      </c>
      <c r="J40" s="242">
        <v>0.03210648148148148</v>
      </c>
    </row>
    <row r="41" spans="1:10" s="68" customFormat="1" ht="12.75" hidden="1">
      <c r="A41" s="74">
        <v>27</v>
      </c>
      <c r="B41" s="48">
        <v>39</v>
      </c>
      <c r="C41" s="71" t="s">
        <v>180</v>
      </c>
      <c r="D41" s="72" t="s">
        <v>36</v>
      </c>
      <c r="E41" s="51" t="s">
        <v>3</v>
      </c>
      <c r="F41" s="56">
        <v>1968</v>
      </c>
      <c r="G41" s="55" t="s">
        <v>64</v>
      </c>
      <c r="H41" s="49" t="str">
        <f t="shared" si="1"/>
        <v>B</v>
      </c>
      <c r="I41" s="49">
        <f>COUNTIF(H$8:H41,H41)</f>
        <v>6</v>
      </c>
      <c r="J41" s="242">
        <v>0.033379629629629634</v>
      </c>
    </row>
    <row r="42" spans="1:10" s="68" customFormat="1" ht="12.75" hidden="1">
      <c r="A42" s="74">
        <v>28</v>
      </c>
      <c r="B42" s="48">
        <v>10</v>
      </c>
      <c r="C42" s="71" t="s">
        <v>124</v>
      </c>
      <c r="D42" s="72" t="s">
        <v>43</v>
      </c>
      <c r="E42" s="51" t="s">
        <v>3</v>
      </c>
      <c r="F42" s="56">
        <v>1973</v>
      </c>
      <c r="G42" s="55" t="s">
        <v>79</v>
      </c>
      <c r="H42" s="49" t="str">
        <f t="shared" si="1"/>
        <v>B</v>
      </c>
      <c r="I42" s="49">
        <f>COUNTIF(H$8:H42,H42)</f>
        <v>7</v>
      </c>
      <c r="J42" s="242">
        <v>0.03344907407407407</v>
      </c>
    </row>
    <row r="43" spans="1:10" s="68" customFormat="1" ht="12.75" hidden="1">
      <c r="A43" s="74">
        <v>33</v>
      </c>
      <c r="B43" s="48">
        <v>29</v>
      </c>
      <c r="C43" s="71" t="s">
        <v>164</v>
      </c>
      <c r="D43" s="72" t="s">
        <v>165</v>
      </c>
      <c r="E43" s="51" t="s">
        <v>3</v>
      </c>
      <c r="F43" s="56">
        <v>1975</v>
      </c>
      <c r="G43" s="55" t="s">
        <v>166</v>
      </c>
      <c r="H43" s="49" t="str">
        <f t="shared" si="1"/>
        <v>B</v>
      </c>
      <c r="I43" s="49">
        <f>COUNTIF(H$8:H43,H43)</f>
        <v>8</v>
      </c>
      <c r="J43" s="242">
        <v>0.03401620370370371</v>
      </c>
    </row>
    <row r="44" spans="1:10" s="68" customFormat="1" ht="12.75" hidden="1">
      <c r="A44" s="74">
        <v>35</v>
      </c>
      <c r="B44" s="48">
        <v>27</v>
      </c>
      <c r="C44" s="71" t="s">
        <v>162</v>
      </c>
      <c r="D44" s="72" t="s">
        <v>89</v>
      </c>
      <c r="E44" s="51" t="s">
        <v>3</v>
      </c>
      <c r="F44" s="56">
        <v>1968</v>
      </c>
      <c r="G44" s="55" t="s">
        <v>163</v>
      </c>
      <c r="H44" s="49" t="str">
        <f t="shared" si="1"/>
        <v>B</v>
      </c>
      <c r="I44" s="49">
        <f>COUNTIF(H$8:H44,H44)</f>
        <v>9</v>
      </c>
      <c r="J44" s="242">
        <v>0.0343287037037037</v>
      </c>
    </row>
    <row r="45" spans="1:10" s="68" customFormat="1" ht="12.75" hidden="1">
      <c r="A45" s="74">
        <v>36</v>
      </c>
      <c r="B45" s="48">
        <v>41</v>
      </c>
      <c r="C45" s="95" t="s">
        <v>10</v>
      </c>
      <c r="D45" s="96" t="s">
        <v>31</v>
      </c>
      <c r="E45" s="51" t="s">
        <v>3</v>
      </c>
      <c r="F45" s="97">
        <v>1972</v>
      </c>
      <c r="G45" s="98" t="s">
        <v>68</v>
      </c>
      <c r="H45" s="49" t="str">
        <f t="shared" si="1"/>
        <v>B</v>
      </c>
      <c r="I45" s="49">
        <f>COUNTIF(H$8:H45,H45)</f>
        <v>10</v>
      </c>
      <c r="J45" s="242">
        <v>0.0343287037037037</v>
      </c>
    </row>
    <row r="46" spans="1:10" s="68" customFormat="1" ht="12.75" hidden="1">
      <c r="A46" s="74">
        <v>38</v>
      </c>
      <c r="B46" s="48">
        <v>49</v>
      </c>
      <c r="C46" s="95" t="s">
        <v>15</v>
      </c>
      <c r="D46" s="96" t="s">
        <v>35</v>
      </c>
      <c r="E46" s="51" t="s">
        <v>3</v>
      </c>
      <c r="F46" s="97">
        <v>1969</v>
      </c>
      <c r="G46" s="98" t="s">
        <v>69</v>
      </c>
      <c r="H46" s="49" t="str">
        <f t="shared" si="1"/>
        <v>B</v>
      </c>
      <c r="I46" s="49">
        <f>COUNTIF(H$8:H46,H46)</f>
        <v>11</v>
      </c>
      <c r="J46" s="242">
        <v>0.034652777777777775</v>
      </c>
    </row>
    <row r="47" spans="1:10" s="68" customFormat="1" ht="12.75" hidden="1">
      <c r="A47" s="74">
        <v>43</v>
      </c>
      <c r="B47" s="48">
        <v>17</v>
      </c>
      <c r="C47" s="71" t="s">
        <v>140</v>
      </c>
      <c r="D47" s="72" t="s">
        <v>62</v>
      </c>
      <c r="E47" s="51" t="s">
        <v>3</v>
      </c>
      <c r="F47" s="56">
        <v>1974</v>
      </c>
      <c r="G47" s="55" t="s">
        <v>64</v>
      </c>
      <c r="H47" s="49" t="str">
        <f t="shared" si="1"/>
        <v>B</v>
      </c>
      <c r="I47" s="49">
        <f>COUNTIF(H$8:H47,H47)</f>
        <v>12</v>
      </c>
      <c r="J47" s="242">
        <v>0.03561342592592592</v>
      </c>
    </row>
    <row r="48" spans="1:10" s="68" customFormat="1" ht="12.75" hidden="1">
      <c r="A48" s="74">
        <v>53</v>
      </c>
      <c r="B48" s="48">
        <v>47</v>
      </c>
      <c r="C48" s="71" t="s">
        <v>164</v>
      </c>
      <c r="D48" s="72" t="s">
        <v>89</v>
      </c>
      <c r="E48" s="51" t="s">
        <v>3</v>
      </c>
      <c r="F48" s="56">
        <v>1971</v>
      </c>
      <c r="G48" s="55" t="s">
        <v>182</v>
      </c>
      <c r="H48" s="49" t="str">
        <f t="shared" si="1"/>
        <v>B</v>
      </c>
      <c r="I48" s="49">
        <f>COUNTIF(H$8:H48,H48)</f>
        <v>13</v>
      </c>
      <c r="J48" s="242">
        <v>0.03921296296296296</v>
      </c>
    </row>
    <row r="49" spans="1:10" s="68" customFormat="1" ht="12.75" hidden="1">
      <c r="A49" s="74">
        <v>60</v>
      </c>
      <c r="B49" s="48">
        <v>19</v>
      </c>
      <c r="C49" s="71" t="s">
        <v>145</v>
      </c>
      <c r="D49" s="72" t="s">
        <v>96</v>
      </c>
      <c r="E49" s="51" t="s">
        <v>3</v>
      </c>
      <c r="F49" s="56">
        <v>1972</v>
      </c>
      <c r="G49" s="55" t="s">
        <v>69</v>
      </c>
      <c r="H49" s="49" t="str">
        <f t="shared" si="1"/>
        <v>B</v>
      </c>
      <c r="I49" s="49">
        <f>COUNTIF(H$8:H49,H49)</f>
        <v>14</v>
      </c>
      <c r="J49" s="242">
        <v>0.04356481481481481</v>
      </c>
    </row>
    <row r="50" spans="1:10" s="68" customFormat="1" ht="12.75" hidden="1">
      <c r="A50" s="74">
        <v>62</v>
      </c>
      <c r="B50" s="48">
        <v>59</v>
      </c>
      <c r="C50" s="95" t="s">
        <v>28</v>
      </c>
      <c r="D50" s="96" t="s">
        <v>40</v>
      </c>
      <c r="E50" s="51" t="s">
        <v>3</v>
      </c>
      <c r="F50" s="97">
        <v>1976</v>
      </c>
      <c r="G50" s="98" t="s">
        <v>77</v>
      </c>
      <c r="H50" s="49" t="str">
        <f t="shared" si="1"/>
        <v>B</v>
      </c>
      <c r="I50" s="49">
        <f>COUNTIF(H$8:H50,H50)</f>
        <v>15</v>
      </c>
      <c r="J50" s="242">
        <v>0.04421296296296296</v>
      </c>
    </row>
    <row r="51" spans="1:10" s="68" customFormat="1" ht="12.75">
      <c r="A51" s="74"/>
      <c r="B51" s="48"/>
      <c r="C51" s="95"/>
      <c r="D51" s="96"/>
      <c r="E51" s="51"/>
      <c r="F51" s="97"/>
      <c r="G51" s="98"/>
      <c r="H51" s="49"/>
      <c r="I51" s="49"/>
      <c r="J51" s="242"/>
    </row>
    <row r="52" spans="1:10" s="1" customFormat="1" ht="12.75">
      <c r="A52" s="254">
        <v>1</v>
      </c>
      <c r="B52" s="105">
        <v>65</v>
      </c>
      <c r="C52" s="106" t="s">
        <v>202</v>
      </c>
      <c r="D52" s="107" t="s">
        <v>84</v>
      </c>
      <c r="E52" s="108" t="s">
        <v>3</v>
      </c>
      <c r="F52" s="109">
        <v>1965</v>
      </c>
      <c r="G52" s="110" t="s">
        <v>169</v>
      </c>
      <c r="H52" s="111" t="str">
        <f aca="true" t="shared" si="2" ref="H52:H58">IF($E52="m",IF($F$1-$F52&gt;19,IF($F$1-$F52&lt;40,"A",IF($F$1-$F52&gt;49,IF($F$1-$F52&gt;59,IF($F$1-$F52&gt;69,"E","D"),"C"),"B")),"JM"),IF($F$1-$F52&gt;19,IF($F$1-$F52&lt;35,"F",IF($F$1-$F52&lt;50,"G","H")),"JŽ"))</f>
        <v>C</v>
      </c>
      <c r="I52" s="111">
        <f>COUNTIF(H$8:H52,H52)</f>
        <v>1</v>
      </c>
      <c r="J52" s="255">
        <v>0.02736111111111111</v>
      </c>
    </row>
    <row r="53" spans="1:10" s="129" customFormat="1" ht="12.75">
      <c r="A53" s="259">
        <v>2</v>
      </c>
      <c r="B53" s="121">
        <v>55</v>
      </c>
      <c r="C53" s="122" t="s">
        <v>188</v>
      </c>
      <c r="D53" s="123" t="s">
        <v>84</v>
      </c>
      <c r="E53" s="124" t="s">
        <v>3</v>
      </c>
      <c r="F53" s="125">
        <v>1960</v>
      </c>
      <c r="G53" s="126" t="s">
        <v>189</v>
      </c>
      <c r="H53" s="127" t="str">
        <f t="shared" si="2"/>
        <v>C</v>
      </c>
      <c r="I53" s="127">
        <f>COUNTIF(H$8:H53,H53)</f>
        <v>2</v>
      </c>
      <c r="J53" s="260">
        <v>0.029687500000000002</v>
      </c>
    </row>
    <row r="54" spans="1:10" s="268" customFormat="1" ht="12.75">
      <c r="A54" s="262">
        <v>3</v>
      </c>
      <c r="B54" s="196">
        <v>58</v>
      </c>
      <c r="C54" s="263" t="s">
        <v>191</v>
      </c>
      <c r="D54" s="264" t="s">
        <v>61</v>
      </c>
      <c r="E54" s="234" t="s">
        <v>3</v>
      </c>
      <c r="F54" s="265">
        <v>1965</v>
      </c>
      <c r="G54" s="266" t="s">
        <v>74</v>
      </c>
      <c r="H54" s="201" t="str">
        <f t="shared" si="2"/>
        <v>C</v>
      </c>
      <c r="I54" s="201">
        <f>COUNTIF(H$8:H54,H54)</f>
        <v>3</v>
      </c>
      <c r="J54" s="267">
        <v>0.030393518518518518</v>
      </c>
    </row>
    <row r="55" spans="1:10" s="68" customFormat="1" ht="12.75" hidden="1">
      <c r="A55" s="74">
        <v>18</v>
      </c>
      <c r="B55" s="48">
        <v>32</v>
      </c>
      <c r="C55" s="93" t="s">
        <v>20</v>
      </c>
      <c r="D55" s="94" t="s">
        <v>41</v>
      </c>
      <c r="E55" s="51" t="s">
        <v>3</v>
      </c>
      <c r="F55" s="53">
        <v>1957</v>
      </c>
      <c r="G55" s="52" t="s">
        <v>65</v>
      </c>
      <c r="H55" s="49" t="str">
        <f t="shared" si="2"/>
        <v>C</v>
      </c>
      <c r="I55" s="49">
        <f>COUNTIF(H$8:H55,H55)</f>
        <v>4</v>
      </c>
      <c r="J55" s="242">
        <v>0.03108796296296296</v>
      </c>
    </row>
    <row r="56" spans="1:10" s="68" customFormat="1" ht="12.75" hidden="1">
      <c r="A56" s="74">
        <v>32</v>
      </c>
      <c r="B56" s="48">
        <v>23</v>
      </c>
      <c r="C56" s="71" t="s">
        <v>153</v>
      </c>
      <c r="D56" s="72" t="s">
        <v>154</v>
      </c>
      <c r="E56" s="51" t="s">
        <v>3</v>
      </c>
      <c r="F56" s="56">
        <v>1961</v>
      </c>
      <c r="G56" s="55" t="s">
        <v>80</v>
      </c>
      <c r="H56" s="49" t="str">
        <f t="shared" si="2"/>
        <v>C</v>
      </c>
      <c r="I56" s="49">
        <f>COUNTIF(H$8:H56,H56)</f>
        <v>5</v>
      </c>
      <c r="J56" s="242">
        <v>0.0338425925925926</v>
      </c>
    </row>
    <row r="57" spans="1:10" s="68" customFormat="1" ht="12.75" hidden="1">
      <c r="A57" s="74">
        <v>42</v>
      </c>
      <c r="B57" s="48">
        <v>53</v>
      </c>
      <c r="C57" s="93" t="s">
        <v>20</v>
      </c>
      <c r="D57" s="94" t="s">
        <v>42</v>
      </c>
      <c r="E57" s="51" t="s">
        <v>3</v>
      </c>
      <c r="F57" s="53">
        <v>1961</v>
      </c>
      <c r="G57" s="52" t="s">
        <v>65</v>
      </c>
      <c r="H57" s="49" t="str">
        <f t="shared" si="2"/>
        <v>C</v>
      </c>
      <c r="I57" s="49">
        <f>COUNTIF(H$8:H57,H57)</f>
        <v>6</v>
      </c>
      <c r="J57" s="242">
        <v>0.035289351851851856</v>
      </c>
    </row>
    <row r="58" spans="1:10" s="68" customFormat="1" ht="12.75" hidden="1">
      <c r="A58" s="74">
        <v>55</v>
      </c>
      <c r="B58" s="48">
        <v>8</v>
      </c>
      <c r="C58" s="95" t="s">
        <v>23</v>
      </c>
      <c r="D58" s="243" t="s">
        <v>46</v>
      </c>
      <c r="E58" s="51" t="s">
        <v>3</v>
      </c>
      <c r="F58" s="244">
        <v>1963</v>
      </c>
      <c r="G58" s="245" t="s">
        <v>66</v>
      </c>
      <c r="H58" s="49" t="str">
        <f t="shared" si="2"/>
        <v>C</v>
      </c>
      <c r="I58" s="49">
        <f>COUNTIF(H$8:H58,H58)</f>
        <v>7</v>
      </c>
      <c r="J58" s="242">
        <v>0.03991898148148148</v>
      </c>
    </row>
    <row r="59" spans="1:10" s="68" customFormat="1" ht="12.75">
      <c r="A59" s="74"/>
      <c r="B59" s="48"/>
      <c r="C59" s="95"/>
      <c r="D59" s="243"/>
      <c r="E59" s="51"/>
      <c r="F59" s="244"/>
      <c r="G59" s="245"/>
      <c r="H59" s="49"/>
      <c r="I59" s="49"/>
      <c r="J59" s="242"/>
    </row>
    <row r="60" spans="1:10" s="1" customFormat="1" ht="12.75">
      <c r="A60" s="254">
        <v>1</v>
      </c>
      <c r="B60" s="105">
        <v>13</v>
      </c>
      <c r="C60" s="116" t="s">
        <v>19</v>
      </c>
      <c r="D60" s="117" t="s">
        <v>40</v>
      </c>
      <c r="E60" s="108" t="s">
        <v>3</v>
      </c>
      <c r="F60" s="118">
        <v>1956</v>
      </c>
      <c r="G60" s="119" t="s">
        <v>73</v>
      </c>
      <c r="H60" s="111" t="str">
        <f>IF($E60="m",IF($F$1-$F60&gt;19,IF($F$1-$F60&lt;40,"A",IF($F$1-$F60&gt;49,IF($F$1-$F60&gt;59,IF($F$1-$F60&gt;69,"E","D"),"C"),"B")),"JM"),IF($F$1-$F60&gt;19,IF($F$1-$F60&lt;35,"F",IF($F$1-$F60&lt;50,"G","H")),"JŽ"))</f>
        <v>D</v>
      </c>
      <c r="I60" s="111">
        <f>COUNTIF(H$8:H60,H60)</f>
        <v>1</v>
      </c>
      <c r="J60" s="255">
        <v>0.03364583333333333</v>
      </c>
    </row>
    <row r="61" spans="1:10" s="129" customFormat="1" ht="12.75">
      <c r="A61" s="259">
        <v>2</v>
      </c>
      <c r="B61" s="121">
        <v>16</v>
      </c>
      <c r="C61" s="130" t="s">
        <v>95</v>
      </c>
      <c r="D61" s="123" t="s">
        <v>96</v>
      </c>
      <c r="E61" s="131" t="s">
        <v>3</v>
      </c>
      <c r="F61" s="131">
        <v>1956</v>
      </c>
      <c r="G61" s="132" t="s">
        <v>74</v>
      </c>
      <c r="H61" s="127" t="str">
        <f>IF($E61="m",IF($F$1-$F61&gt;19,IF($F$1-$F61&lt;40,"A",IF($F$1-$F61&gt;49,IF($F$1-$F61&gt;59,IF($F$1-$F61&gt;69,"E","D"),"C"),"B")),"JM"),IF($F$1-$F61&gt;19,IF($F$1-$F61&lt;35,"F",IF($F$1-$F61&lt;50,"G","H")),"JŽ"))</f>
        <v>D</v>
      </c>
      <c r="I61" s="127">
        <f>COUNTIF(H$8:H61,H61)</f>
        <v>2</v>
      </c>
      <c r="J61" s="260">
        <v>0.033796296296296297</v>
      </c>
    </row>
    <row r="62" spans="1:10" s="268" customFormat="1" ht="12.75">
      <c r="A62" s="262">
        <v>3</v>
      </c>
      <c r="B62" s="196">
        <v>45</v>
      </c>
      <c r="C62" s="263" t="s">
        <v>181</v>
      </c>
      <c r="D62" s="264" t="s">
        <v>43</v>
      </c>
      <c r="E62" s="234" t="s">
        <v>3</v>
      </c>
      <c r="F62" s="265">
        <v>1947</v>
      </c>
      <c r="G62" s="266" t="s">
        <v>80</v>
      </c>
      <c r="H62" s="201" t="str">
        <f>IF($E62="m",IF($F$1-$F62&gt;19,IF($F$1-$F62&lt;40,"A",IF($F$1-$F62&gt;49,IF($F$1-$F62&gt;59,IF($F$1-$F62&gt;69,"E","D"),"C"),"B")),"JM"),IF($F$1-$F62&gt;19,IF($F$1-$F62&lt;35,"F",IF($F$1-$F62&lt;50,"G","H")),"JŽ"))</f>
        <v>D</v>
      </c>
      <c r="I62" s="201">
        <f>COUNTIF(H$8:H62,H62)</f>
        <v>3</v>
      </c>
      <c r="J62" s="267">
        <v>0.0419212962962963</v>
      </c>
    </row>
    <row r="63" spans="1:10" s="68" customFormat="1" ht="12.75">
      <c r="A63" s="74"/>
      <c r="B63" s="48"/>
      <c r="C63" s="71"/>
      <c r="D63" s="72"/>
      <c r="E63" s="51"/>
      <c r="F63" s="56"/>
      <c r="G63" s="55"/>
      <c r="H63" s="49"/>
      <c r="I63" s="49"/>
      <c r="J63" s="242"/>
    </row>
    <row r="64" spans="1:10" s="1" customFormat="1" ht="12.75">
      <c r="A64" s="254">
        <v>1</v>
      </c>
      <c r="B64" s="105">
        <v>46</v>
      </c>
      <c r="C64" s="113" t="s">
        <v>102</v>
      </c>
      <c r="D64" s="107" t="s">
        <v>100</v>
      </c>
      <c r="E64" s="114" t="s">
        <v>3</v>
      </c>
      <c r="F64" s="114">
        <v>1945</v>
      </c>
      <c r="G64" s="115" t="s">
        <v>74</v>
      </c>
      <c r="H64" s="111" t="str">
        <f>IF($E64="m",IF($F$1-$F64&gt;19,IF($F$1-$F64&lt;40,"A",IF($F$1-$F64&gt;49,IF($F$1-$F64&gt;59,IF($F$1-$F64&gt;69,"E","D"),"C"),"B")),"JM"),IF($F$1-$F64&gt;19,IF($F$1-$F64&lt;35,"F",IF($F$1-$F64&lt;50,"G","H")),"JŽ"))</f>
        <v>E</v>
      </c>
      <c r="I64" s="111">
        <f>COUNTIF(H$8:H64,H64)</f>
        <v>1</v>
      </c>
      <c r="J64" s="255">
        <v>0.03746527777777778</v>
      </c>
    </row>
    <row r="65" spans="1:10" s="129" customFormat="1" ht="12.75">
      <c r="A65" s="259">
        <v>2</v>
      </c>
      <c r="B65" s="121">
        <v>24</v>
      </c>
      <c r="C65" s="130" t="s">
        <v>105</v>
      </c>
      <c r="D65" s="123" t="s">
        <v>31</v>
      </c>
      <c r="E65" s="131" t="s">
        <v>3</v>
      </c>
      <c r="F65" s="131">
        <v>1942</v>
      </c>
      <c r="G65" s="132" t="s">
        <v>73</v>
      </c>
      <c r="H65" s="127" t="str">
        <f>IF($E65="m",IF($F$1-$F65&gt;19,IF($F$1-$F65&lt;40,"A",IF($F$1-$F65&gt;49,IF($F$1-$F65&gt;59,IF($F$1-$F65&gt;69,"E","D"),"C"),"B")),"JM"),IF($F$1-$F65&gt;19,IF($F$1-$F65&lt;35,"F",IF($F$1-$F65&lt;50,"G","H")),"JŽ"))</f>
        <v>E</v>
      </c>
      <c r="I65" s="127">
        <f>COUNTIF(H$8:H65,H65)</f>
        <v>2</v>
      </c>
      <c r="J65" s="260">
        <v>0.04314814814814815</v>
      </c>
    </row>
    <row r="66" spans="1:10" s="268" customFormat="1" ht="12.75">
      <c r="A66" s="262">
        <v>3</v>
      </c>
      <c r="B66" s="196">
        <v>33</v>
      </c>
      <c r="C66" s="270" t="s">
        <v>106</v>
      </c>
      <c r="D66" s="264" t="s">
        <v>43</v>
      </c>
      <c r="E66" s="238" t="s">
        <v>3</v>
      </c>
      <c r="F66" s="238">
        <v>1936</v>
      </c>
      <c r="G66" s="271" t="s">
        <v>81</v>
      </c>
      <c r="H66" s="201" t="str">
        <f>IF($E66="m",IF($F$1-$F66&gt;19,IF($F$1-$F66&lt;40,"A",IF($F$1-$F66&gt;49,IF($F$1-$F66&gt;59,IF($F$1-$F66&gt;69,"E","D"),"C"),"B")),"JM"),IF($F$1-$F66&gt;19,IF($F$1-$F66&lt;35,"F",IF($F$1-$F66&lt;50,"G","H")),"JŽ"))</f>
        <v>E</v>
      </c>
      <c r="I66" s="201">
        <f>COUNTIF(H$8:H66,H66)</f>
        <v>3</v>
      </c>
      <c r="J66" s="267">
        <v>0.04356481481481481</v>
      </c>
    </row>
    <row r="67" spans="1:10" s="68" customFormat="1" ht="12.75">
      <c r="A67" s="74"/>
      <c r="B67" s="48"/>
      <c r="C67" s="57"/>
      <c r="D67" s="72"/>
      <c r="E67" s="36"/>
      <c r="F67" s="36"/>
      <c r="G67" s="58"/>
      <c r="H67" s="49"/>
      <c r="I67" s="49"/>
      <c r="J67" s="242"/>
    </row>
    <row r="68" spans="1:10" s="1" customFormat="1" ht="12.75">
      <c r="A68" s="254">
        <v>1</v>
      </c>
      <c r="B68" s="105">
        <v>14</v>
      </c>
      <c r="C68" s="106" t="s">
        <v>135</v>
      </c>
      <c r="D68" s="107" t="s">
        <v>215</v>
      </c>
      <c r="E68" s="108" t="s">
        <v>4</v>
      </c>
      <c r="F68" s="109">
        <v>1990</v>
      </c>
      <c r="G68" s="110" t="s">
        <v>136</v>
      </c>
      <c r="H68" s="111" t="str">
        <f>IF($E68="m",IF($F$1-$F68&gt;19,IF($F$1-$F68&lt;40,"A",IF($F$1-$F68&gt;49,IF($F$1-$F68&gt;59,IF($F$1-$F68&gt;69,"E","D"),"C"),"B")),"JM"),IF($F$1-$F68&gt;19,IF($F$1-$F68&lt;35,"F",IF($F$1-$F68&lt;50,"G","H")),"JŽ"))</f>
        <v>F</v>
      </c>
      <c r="I68" s="111">
        <f>COUNTIF(H$8:H68,H68)</f>
        <v>1</v>
      </c>
      <c r="J68" s="255">
        <v>0.03145833333333333</v>
      </c>
    </row>
    <row r="69" spans="1:10" s="129" customFormat="1" ht="12.75">
      <c r="A69" s="259">
        <v>2</v>
      </c>
      <c r="B69" s="121">
        <v>40</v>
      </c>
      <c r="C69" s="133" t="s">
        <v>11</v>
      </c>
      <c r="D69" s="134" t="s">
        <v>32</v>
      </c>
      <c r="E69" s="124" t="s">
        <v>4</v>
      </c>
      <c r="F69" s="135">
        <v>1998</v>
      </c>
      <c r="G69" s="136" t="s">
        <v>68</v>
      </c>
      <c r="H69" s="127" t="s">
        <v>208</v>
      </c>
      <c r="I69" s="127">
        <f>COUNTIF(H$8:H69,H69)</f>
        <v>2</v>
      </c>
      <c r="J69" s="260">
        <v>0.03431712962962963</v>
      </c>
    </row>
    <row r="70" spans="1:10" s="268" customFormat="1" ht="12.75">
      <c r="A70" s="262">
        <v>3</v>
      </c>
      <c r="B70" s="196">
        <v>6</v>
      </c>
      <c r="C70" s="235" t="s">
        <v>16</v>
      </c>
      <c r="D70" s="269" t="s">
        <v>37</v>
      </c>
      <c r="E70" s="234" t="s">
        <v>4</v>
      </c>
      <c r="F70" s="237">
        <v>1985</v>
      </c>
      <c r="G70" s="236" t="s">
        <v>71</v>
      </c>
      <c r="H70" s="201" t="str">
        <f>IF($E70="m",IF($F$1-$F70&gt;19,IF($F$1-$F70&lt;40,"A",IF($F$1-$F70&gt;49,IF($F$1-$F70&gt;59,IF($F$1-$F70&gt;69,"E","D"),"C"),"B")),"JM"),IF($F$1-$F70&gt;19,IF($F$1-$F70&lt;35,"F",IF($F$1-$F70&lt;50,"G","H")),"JŽ"))</f>
        <v>F</v>
      </c>
      <c r="I70" s="201">
        <f>COUNTIF(H$8:H70,H70)</f>
        <v>3</v>
      </c>
      <c r="J70" s="267">
        <v>0.03496527777777778</v>
      </c>
    </row>
    <row r="71" spans="1:10" s="68" customFormat="1" ht="12.75" hidden="1">
      <c r="A71" s="74">
        <v>52</v>
      </c>
      <c r="B71" s="48">
        <v>18</v>
      </c>
      <c r="C71" s="71" t="s">
        <v>141</v>
      </c>
      <c r="D71" s="72" t="s">
        <v>142</v>
      </c>
      <c r="E71" s="51" t="s">
        <v>4</v>
      </c>
      <c r="F71" s="56">
        <v>1985</v>
      </c>
      <c r="G71" s="55" t="s">
        <v>64</v>
      </c>
      <c r="H71" s="49" t="str">
        <f>IF($E71="m",IF($F$1-$F71&gt;19,IF($F$1-$F71&lt;40,"A",IF($F$1-$F71&gt;49,IF($F$1-$F71&gt;59,IF($F$1-$F71&gt;69,"E","D"),"C"),"B")),"JM"),IF($F$1-$F71&gt;19,IF($F$1-$F71&lt;35,"F",IF($F$1-$F71&lt;50,"G","H")),"JŽ"))</f>
        <v>F</v>
      </c>
      <c r="I71" s="49">
        <f>COUNTIF(H$8:H71,H71)</f>
        <v>4</v>
      </c>
      <c r="J71" s="242">
        <v>0.03844907407407407</v>
      </c>
    </row>
    <row r="72" spans="1:10" s="68" customFormat="1" ht="12.75" hidden="1">
      <c r="A72" s="74">
        <v>64</v>
      </c>
      <c r="B72" s="48">
        <v>25</v>
      </c>
      <c r="C72" s="71" t="s">
        <v>155</v>
      </c>
      <c r="D72" s="72" t="s">
        <v>156</v>
      </c>
      <c r="E72" s="51" t="s">
        <v>4</v>
      </c>
      <c r="F72" s="56">
        <v>1998</v>
      </c>
      <c r="G72" s="55" t="s">
        <v>157</v>
      </c>
      <c r="H72" s="49" t="s">
        <v>208</v>
      </c>
      <c r="I72" s="49">
        <f>COUNTIF(H$8:H72,H72)</f>
        <v>5</v>
      </c>
      <c r="J72" s="242">
        <v>0.05162037037037037</v>
      </c>
    </row>
    <row r="73" spans="1:10" s="68" customFormat="1" ht="12.75" hidden="1">
      <c r="A73" s="74">
        <v>67</v>
      </c>
      <c r="B73" s="48">
        <v>1</v>
      </c>
      <c r="C73" s="71" t="s">
        <v>108</v>
      </c>
      <c r="D73" s="72" t="s">
        <v>109</v>
      </c>
      <c r="E73" s="51" t="s">
        <v>4</v>
      </c>
      <c r="F73" s="56">
        <v>1986</v>
      </c>
      <c r="G73" s="55" t="s">
        <v>110</v>
      </c>
      <c r="H73" s="49" t="str">
        <f>IF($E73="m",IF($F$1-$F73&gt;19,IF($F$1-$F73&lt;40,"A",IF($F$1-$F73&gt;49,IF($F$1-$F73&gt;59,IF($F$1-$F73&gt;69,"E","D"),"C"),"B")),"JM"),IF($F$1-$F73&gt;19,IF($F$1-$F73&lt;35,"F",IF($F$1-$F73&lt;50,"G","H")),"JŽ"))</f>
        <v>F</v>
      </c>
      <c r="I73" s="49">
        <f>COUNTIF(H$8:H73,H73)</f>
        <v>6</v>
      </c>
      <c r="J73" s="74"/>
    </row>
    <row r="74" spans="1:10" s="68" customFormat="1" ht="12.75">
      <c r="A74" s="74"/>
      <c r="B74" s="48"/>
      <c r="C74" s="71"/>
      <c r="D74" s="72"/>
      <c r="E74" s="51"/>
      <c r="F74" s="56"/>
      <c r="G74" s="55"/>
      <c r="H74" s="49"/>
      <c r="I74" s="49"/>
      <c r="J74" s="74"/>
    </row>
    <row r="75" spans="1:10" s="1" customFormat="1" ht="12.75">
      <c r="A75" s="254">
        <v>1</v>
      </c>
      <c r="B75" s="105">
        <v>31</v>
      </c>
      <c r="C75" s="116" t="s">
        <v>24</v>
      </c>
      <c r="D75" s="117" t="s">
        <v>47</v>
      </c>
      <c r="E75" s="108" t="s">
        <v>4</v>
      </c>
      <c r="F75" s="118">
        <v>1974</v>
      </c>
      <c r="G75" s="119" t="s">
        <v>74</v>
      </c>
      <c r="H75" s="111" t="str">
        <f aca="true" t="shared" si="3" ref="H75:H81">IF($E75="m",IF($F$1-$F75&gt;19,IF($F$1-$F75&lt;40,"A",IF($F$1-$F75&gt;49,IF($F$1-$F75&gt;59,IF($F$1-$F75&gt;69,"E","D"),"C"),"B")),"JM"),IF($F$1-$F75&gt;19,IF($F$1-$F75&lt;35,"F",IF($F$1-$F75&lt;50,"G","H")),"JŽ"))</f>
        <v>G</v>
      </c>
      <c r="I75" s="111">
        <f>COUNTIF(H$8:H75,H75)</f>
        <v>1</v>
      </c>
      <c r="J75" s="255">
        <v>0.031689814814814816</v>
      </c>
    </row>
    <row r="76" spans="1:10" s="129" customFormat="1" ht="12.75">
      <c r="A76" s="259">
        <v>2</v>
      </c>
      <c r="B76" s="121">
        <v>11</v>
      </c>
      <c r="C76" s="230" t="s">
        <v>12</v>
      </c>
      <c r="D76" s="261" t="s">
        <v>33</v>
      </c>
      <c r="E76" s="124" t="s">
        <v>4</v>
      </c>
      <c r="F76" s="232">
        <v>1976</v>
      </c>
      <c r="G76" s="231" t="s">
        <v>64</v>
      </c>
      <c r="H76" s="127" t="str">
        <f t="shared" si="3"/>
        <v>G</v>
      </c>
      <c r="I76" s="127">
        <f>COUNTIF(H$8:H76,H76)</f>
        <v>2</v>
      </c>
      <c r="J76" s="260">
        <v>0.03722222222222222</v>
      </c>
    </row>
    <row r="77" spans="1:10" s="268" customFormat="1" ht="12.75">
      <c r="A77" s="262">
        <v>3</v>
      </c>
      <c r="B77" s="196">
        <v>63</v>
      </c>
      <c r="C77" s="263" t="s">
        <v>197</v>
      </c>
      <c r="D77" s="264" t="s">
        <v>198</v>
      </c>
      <c r="E77" s="234" t="s">
        <v>4</v>
      </c>
      <c r="F77" s="265">
        <v>1970</v>
      </c>
      <c r="G77" s="266" t="s">
        <v>74</v>
      </c>
      <c r="H77" s="201" t="str">
        <f t="shared" si="3"/>
        <v>G</v>
      </c>
      <c r="I77" s="201">
        <f>COUNTIF(H$8:H77,H77)</f>
        <v>3</v>
      </c>
      <c r="J77" s="267">
        <v>0.037939814814814815</v>
      </c>
    </row>
    <row r="78" spans="1:10" s="68" customFormat="1" ht="12.75" hidden="1">
      <c r="A78" s="74">
        <v>54</v>
      </c>
      <c r="B78" s="48">
        <v>21</v>
      </c>
      <c r="C78" s="71" t="s">
        <v>151</v>
      </c>
      <c r="D78" s="72" t="s">
        <v>152</v>
      </c>
      <c r="E78" s="51" t="s">
        <v>4</v>
      </c>
      <c r="F78" s="56">
        <v>1976</v>
      </c>
      <c r="G78" s="55" t="s">
        <v>66</v>
      </c>
      <c r="H78" s="49" t="str">
        <f t="shared" si="3"/>
        <v>G</v>
      </c>
      <c r="I78" s="49">
        <f>COUNTIF(H$8:H78,H78)</f>
        <v>4</v>
      </c>
      <c r="J78" s="242">
        <v>0.03989583333333333</v>
      </c>
    </row>
    <row r="79" spans="1:10" s="68" customFormat="1" ht="12.75" hidden="1">
      <c r="A79" s="74">
        <v>63</v>
      </c>
      <c r="B79" s="48">
        <v>28</v>
      </c>
      <c r="C79" s="95" t="s">
        <v>27</v>
      </c>
      <c r="D79" s="96" t="s">
        <v>49</v>
      </c>
      <c r="E79" s="51" t="s">
        <v>4</v>
      </c>
      <c r="F79" s="97">
        <v>1981</v>
      </c>
      <c r="G79" s="98" t="s">
        <v>76</v>
      </c>
      <c r="H79" s="49" t="str">
        <f t="shared" si="3"/>
        <v>G</v>
      </c>
      <c r="I79" s="49">
        <f>COUNTIF(H$8:H79,H79)</f>
        <v>5</v>
      </c>
      <c r="J79" s="242">
        <v>0.04449074074074074</v>
      </c>
    </row>
    <row r="80" spans="1:10" s="68" customFormat="1" ht="12.75" hidden="1">
      <c r="A80" s="74">
        <v>65</v>
      </c>
      <c r="B80" s="48">
        <v>26</v>
      </c>
      <c r="C80" s="71" t="s">
        <v>155</v>
      </c>
      <c r="D80" s="72" t="s">
        <v>158</v>
      </c>
      <c r="E80" s="51" t="s">
        <v>4</v>
      </c>
      <c r="F80" s="56">
        <v>1973</v>
      </c>
      <c r="G80" s="55" t="s">
        <v>157</v>
      </c>
      <c r="H80" s="49" t="str">
        <f t="shared" si="3"/>
        <v>G</v>
      </c>
      <c r="I80" s="49">
        <f>COUNTIF(H$8:H80,H80)</f>
        <v>6</v>
      </c>
      <c r="J80" s="242">
        <v>0.051643518518518526</v>
      </c>
    </row>
    <row r="81" spans="1:10" s="68" customFormat="1" ht="12.75" hidden="1">
      <c r="A81" s="74">
        <v>66</v>
      </c>
      <c r="B81" s="48">
        <v>50</v>
      </c>
      <c r="C81" s="93" t="s">
        <v>185</v>
      </c>
      <c r="D81" s="94" t="s">
        <v>50</v>
      </c>
      <c r="E81" s="51" t="s">
        <v>4</v>
      </c>
      <c r="F81" s="53">
        <v>1973</v>
      </c>
      <c r="G81" s="52" t="s">
        <v>69</v>
      </c>
      <c r="H81" s="49" t="str">
        <f t="shared" si="3"/>
        <v>G</v>
      </c>
      <c r="I81" s="49">
        <f>COUNTIF(H$8:H81,H81)</f>
        <v>7</v>
      </c>
      <c r="J81" s="242">
        <v>0.051875000000000004</v>
      </c>
    </row>
    <row r="82" spans="1:10" s="68" customFormat="1" ht="12.75">
      <c r="A82" s="246"/>
      <c r="B82" s="247"/>
      <c r="C82" s="248"/>
      <c r="D82" s="249"/>
      <c r="E82" s="250"/>
      <c r="F82" s="251"/>
      <c r="G82" s="252"/>
      <c r="H82" s="50"/>
      <c r="I82" s="50"/>
      <c r="J82" s="253"/>
    </row>
    <row r="83" spans="1:10" s="68" customFormat="1" ht="12.75">
      <c r="A83" s="246"/>
      <c r="B83" s="247"/>
      <c r="C83" s="248"/>
      <c r="D83" s="249"/>
      <c r="E83" s="250"/>
      <c r="F83" s="251"/>
      <c r="G83" s="252"/>
      <c r="H83" s="50"/>
      <c r="I83" s="50"/>
      <c r="J83" s="253"/>
    </row>
    <row r="84" spans="1:10" s="139" customFormat="1" ht="15" customHeight="1">
      <c r="A84" s="108">
        <v>1</v>
      </c>
      <c r="B84" s="108">
        <v>224</v>
      </c>
      <c r="C84" s="256" t="s">
        <v>173</v>
      </c>
      <c r="D84" s="110" t="s">
        <v>174</v>
      </c>
      <c r="E84" s="108" t="s">
        <v>3</v>
      </c>
      <c r="F84" s="109">
        <v>1999</v>
      </c>
      <c r="G84" s="257" t="s">
        <v>78</v>
      </c>
      <c r="H84" s="114" t="str">
        <f>IF($E84="m",IF($F$1-$F84&gt;19,IF($F$1-$F84&lt;40,"A",IF($F$1-$F84&gt;49,IF($F$1-$F84&gt;59,IF($F$1-$F84&gt;69,"E","D"),"C"),"B")),"JM"),IF($F$1-$F84&gt;19,IF($F$1-$F84&lt;35,"F",IF($F$1-$F84&lt;50,"G","H")),"JŽ"))</f>
        <v>JM</v>
      </c>
      <c r="I84" s="114">
        <f>COUNTIF(H$8:H84,H84)</f>
        <v>1</v>
      </c>
      <c r="J84" s="258">
        <v>0.014560185185185183</v>
      </c>
    </row>
    <row r="85" ht="21.75" customHeight="1"/>
    <row r="86" spans="1:10" s="19" customFormat="1" ht="12">
      <c r="A86" s="19" t="s">
        <v>213</v>
      </c>
      <c r="B86" s="5"/>
      <c r="E86" s="37"/>
      <c r="F86" s="38"/>
      <c r="G86" s="11"/>
      <c r="H86" s="39"/>
      <c r="I86" s="37"/>
      <c r="J86" s="37"/>
    </row>
    <row r="87" spans="1:10" s="19" customFormat="1" ht="11.25">
      <c r="A87" s="299" t="s">
        <v>214</v>
      </c>
      <c r="B87" s="299"/>
      <c r="C87" s="299"/>
      <c r="D87" s="299"/>
      <c r="E87" s="299"/>
      <c r="F87" s="38"/>
      <c r="G87" s="11"/>
      <c r="H87" s="39"/>
      <c r="I87" s="37"/>
      <c r="J87" s="37"/>
    </row>
  </sheetData>
  <sheetProtection/>
  <mergeCells count="3">
    <mergeCell ref="A3:J3"/>
    <mergeCell ref="A4:J4"/>
    <mergeCell ref="A87:E8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3">
      <selection activeCell="L7" sqref="L7"/>
    </sheetView>
  </sheetViews>
  <sheetFormatPr defaultColWidth="9.140625" defaultRowHeight="12.75"/>
  <cols>
    <col min="1" max="1" width="4.8515625" style="14" customWidth="1"/>
    <col min="2" max="2" width="6.7109375" style="14" customWidth="1"/>
    <col min="3" max="3" width="13.28125" style="17" customWidth="1"/>
    <col min="4" max="4" width="9.28125" style="19" customWidth="1"/>
    <col min="5" max="5" width="5.421875" style="14" customWidth="1"/>
    <col min="6" max="6" width="7.421875" style="24" customWidth="1"/>
    <col min="7" max="7" width="20.7109375" style="11" customWidth="1"/>
    <col min="8" max="8" width="4.7109375" style="14" hidden="1" customWidth="1"/>
    <col min="9" max="9" width="5.140625" style="14" hidden="1" customWidth="1"/>
    <col min="10" max="10" width="10.7109375" style="25" customWidth="1"/>
    <col min="11" max="16384" width="9.140625" style="17" customWidth="1"/>
  </cols>
  <sheetData>
    <row r="1" spans="5:6" ht="12.75" hidden="1">
      <c r="E1" s="14" t="s">
        <v>6</v>
      </c>
      <c r="F1" s="24">
        <v>2016</v>
      </c>
    </row>
    <row r="3" spans="1:10" s="215" customFormat="1" ht="61.5" customHeight="1">
      <c r="A3" s="301" t="s">
        <v>210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s="215" customFormat="1" ht="16.5" customHeight="1">
      <c r="A4" s="302" t="s">
        <v>211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s="215" customFormat="1" ht="16.5" customHeight="1">
      <c r="A5" s="214"/>
      <c r="B5" s="65"/>
      <c r="C5" s="214"/>
      <c r="D5" s="214"/>
      <c r="E5" s="214"/>
      <c r="F5" s="214"/>
      <c r="G5" s="214"/>
      <c r="H5" s="214"/>
      <c r="I5" s="214"/>
      <c r="J5" s="214"/>
    </row>
    <row r="6" spans="1:10" s="54" customFormat="1" ht="21" customHeight="1" thickBot="1">
      <c r="A6" s="303" t="s">
        <v>219</v>
      </c>
      <c r="B6" s="303"/>
      <c r="D6" s="67"/>
      <c r="E6" s="65"/>
      <c r="F6" s="66"/>
      <c r="G6" s="216"/>
      <c r="H6" s="65"/>
      <c r="I6" s="65"/>
      <c r="J6" s="217"/>
    </row>
    <row r="7" spans="1:10" s="54" customFormat="1" ht="27" customHeight="1" thickBot="1">
      <c r="A7" s="287" t="s">
        <v>107</v>
      </c>
      <c r="B7" s="288" t="s">
        <v>9</v>
      </c>
      <c r="C7" s="289" t="s">
        <v>30</v>
      </c>
      <c r="D7" s="290" t="s">
        <v>0</v>
      </c>
      <c r="E7" s="291" t="s">
        <v>5</v>
      </c>
      <c r="F7" s="292" t="s">
        <v>7</v>
      </c>
      <c r="G7" s="293" t="s">
        <v>1</v>
      </c>
      <c r="H7" s="291" t="s">
        <v>8</v>
      </c>
      <c r="I7" s="288" t="s">
        <v>209</v>
      </c>
      <c r="J7" s="294" t="s">
        <v>2</v>
      </c>
    </row>
    <row r="8" spans="1:10" s="139" customFormat="1" ht="15" customHeight="1">
      <c r="A8" s="222">
        <v>1</v>
      </c>
      <c r="B8" s="279">
        <v>203</v>
      </c>
      <c r="C8" s="223" t="s">
        <v>125</v>
      </c>
      <c r="D8" s="224" t="s">
        <v>36</v>
      </c>
      <c r="E8" s="101" t="s">
        <v>3</v>
      </c>
      <c r="F8" s="225">
        <v>1998</v>
      </c>
      <c r="G8" s="226" t="s">
        <v>79</v>
      </c>
      <c r="H8" s="137" t="str">
        <f aca="true" t="shared" si="0" ref="H8:H39">IF($E8="m",IF($F$1-$F8&gt;19,IF($F$1-$F8&lt;40,"A",IF($F$1-$F8&gt;49,IF($F$1-$F8&gt;59,IF($F$1-$F8&gt;69,"E","D"),"C"),"B")),"JM"),IF($F$1-$F8&gt;19,IF($F$1-$F8&lt;35,"F",IF($F$1-$F8&lt;50,"G","H")),"JŽ"))</f>
        <v>JM</v>
      </c>
      <c r="I8" s="137">
        <f>COUNTIF(H$8:H8,H8)</f>
        <v>1</v>
      </c>
      <c r="J8" s="138">
        <v>0.014444444444444446</v>
      </c>
    </row>
    <row r="9" spans="1:10" s="141" customFormat="1" ht="15" customHeight="1">
      <c r="A9" s="227">
        <v>2</v>
      </c>
      <c r="B9" s="280">
        <v>224</v>
      </c>
      <c r="C9" s="228" t="s">
        <v>173</v>
      </c>
      <c r="D9" s="126" t="s">
        <v>174</v>
      </c>
      <c r="E9" s="124" t="s">
        <v>3</v>
      </c>
      <c r="F9" s="125">
        <v>1999</v>
      </c>
      <c r="G9" s="229" t="s">
        <v>78</v>
      </c>
      <c r="H9" s="131" t="str">
        <f t="shared" si="0"/>
        <v>JM</v>
      </c>
      <c r="I9" s="131">
        <f>COUNTIF(H$8:H9,H9)</f>
        <v>2</v>
      </c>
      <c r="J9" s="140">
        <v>0.014560185185185183</v>
      </c>
    </row>
    <row r="10" spans="1:10" s="240" customFormat="1" ht="15" customHeight="1">
      <c r="A10" s="233">
        <v>3</v>
      </c>
      <c r="B10" s="281">
        <v>212</v>
      </c>
      <c r="C10" s="235" t="s">
        <v>57</v>
      </c>
      <c r="D10" s="236" t="s">
        <v>36</v>
      </c>
      <c r="E10" s="234" t="s">
        <v>3</v>
      </c>
      <c r="F10" s="237">
        <v>1997</v>
      </c>
      <c r="G10" s="236" t="s">
        <v>67</v>
      </c>
      <c r="H10" s="238" t="str">
        <f t="shared" si="0"/>
        <v>JM</v>
      </c>
      <c r="I10" s="238">
        <f>COUNTIF(H$8:H10,H10)</f>
        <v>3</v>
      </c>
      <c r="J10" s="239">
        <v>0.01528935185185185</v>
      </c>
    </row>
    <row r="11" spans="1:10" ht="15" customHeight="1">
      <c r="A11" s="218">
        <v>4</v>
      </c>
      <c r="B11" s="282">
        <v>220</v>
      </c>
      <c r="C11" s="22" t="s">
        <v>159</v>
      </c>
      <c r="D11" s="20" t="s">
        <v>160</v>
      </c>
      <c r="E11" s="15" t="s">
        <v>3</v>
      </c>
      <c r="F11" s="31">
        <v>1981</v>
      </c>
      <c r="G11" s="12" t="s">
        <v>161</v>
      </c>
      <c r="H11" s="18" t="str">
        <f t="shared" si="0"/>
        <v>A</v>
      </c>
      <c r="I11" s="18">
        <f>COUNTIF(H$8:H11,H11)</f>
        <v>1</v>
      </c>
      <c r="J11" s="143">
        <v>0.015347222222222222</v>
      </c>
    </row>
    <row r="12" spans="1:10" ht="15" customHeight="1">
      <c r="A12" s="218">
        <v>5</v>
      </c>
      <c r="B12" s="282">
        <v>223</v>
      </c>
      <c r="C12" s="23" t="s">
        <v>53</v>
      </c>
      <c r="D12" s="21" t="s">
        <v>41</v>
      </c>
      <c r="E12" s="15" t="s">
        <v>3</v>
      </c>
      <c r="F12" s="27">
        <v>1992</v>
      </c>
      <c r="G12" s="21" t="s">
        <v>172</v>
      </c>
      <c r="H12" s="18" t="str">
        <f t="shared" si="0"/>
        <v>A</v>
      </c>
      <c r="I12" s="18">
        <f>COUNTIF(H$8:H12,H12)</f>
        <v>2</v>
      </c>
      <c r="J12" s="143">
        <v>0.015520833333333333</v>
      </c>
    </row>
    <row r="13" spans="1:10" ht="15" customHeight="1">
      <c r="A13" s="218">
        <v>6</v>
      </c>
      <c r="B13" s="282">
        <v>211</v>
      </c>
      <c r="C13" s="23" t="s">
        <v>55</v>
      </c>
      <c r="D13" s="21" t="s">
        <v>62</v>
      </c>
      <c r="E13" s="15" t="s">
        <v>3</v>
      </c>
      <c r="F13" s="27">
        <v>1992</v>
      </c>
      <c r="G13" s="21" t="s">
        <v>66</v>
      </c>
      <c r="H13" s="18" t="str">
        <f t="shared" si="0"/>
        <v>A</v>
      </c>
      <c r="I13" s="18">
        <f>COUNTIF(H$8:H13,H13)</f>
        <v>3</v>
      </c>
      <c r="J13" s="143">
        <v>0.016041666666666666</v>
      </c>
    </row>
    <row r="14" spans="1:10" ht="15" customHeight="1">
      <c r="A14" s="218">
        <v>7</v>
      </c>
      <c r="B14" s="282">
        <v>204</v>
      </c>
      <c r="C14" s="23" t="s">
        <v>217</v>
      </c>
      <c r="D14" s="21" t="s">
        <v>59</v>
      </c>
      <c r="E14" s="15" t="s">
        <v>3</v>
      </c>
      <c r="F14" s="27">
        <v>1999</v>
      </c>
      <c r="G14" s="12" t="s">
        <v>79</v>
      </c>
      <c r="H14" s="18" t="str">
        <f t="shared" si="0"/>
        <v>JM</v>
      </c>
      <c r="I14" s="18">
        <f>COUNTIF(H$8:H14,H14)</f>
        <v>4</v>
      </c>
      <c r="J14" s="143">
        <v>0.016342592592592593</v>
      </c>
    </row>
    <row r="15" spans="1:10" ht="15" customHeight="1">
      <c r="A15" s="218">
        <v>8</v>
      </c>
      <c r="B15" s="282">
        <v>209</v>
      </c>
      <c r="C15" s="23" t="s">
        <v>132</v>
      </c>
      <c r="D15" s="21" t="s">
        <v>133</v>
      </c>
      <c r="E15" s="15" t="s">
        <v>3</v>
      </c>
      <c r="F15" s="27">
        <v>1976</v>
      </c>
      <c r="G15" s="12" t="s">
        <v>64</v>
      </c>
      <c r="H15" s="18" t="str">
        <f t="shared" si="0"/>
        <v>B</v>
      </c>
      <c r="I15" s="18">
        <f>COUNTIF(H$8:H15,H15)</f>
        <v>1</v>
      </c>
      <c r="J15" s="143">
        <v>0.016886574074074075</v>
      </c>
    </row>
    <row r="16" spans="1:10" ht="15" customHeight="1">
      <c r="A16" s="218">
        <v>9</v>
      </c>
      <c r="B16" s="282">
        <v>219</v>
      </c>
      <c r="C16" s="23" t="s">
        <v>52</v>
      </c>
      <c r="D16" s="21" t="s">
        <v>59</v>
      </c>
      <c r="E16" s="15" t="s">
        <v>3</v>
      </c>
      <c r="F16" s="27">
        <v>1999</v>
      </c>
      <c r="G16" s="21" t="s">
        <v>69</v>
      </c>
      <c r="H16" s="18" t="str">
        <f t="shared" si="0"/>
        <v>JM</v>
      </c>
      <c r="I16" s="18">
        <f>COUNTIF(H$8:H16,H16)</f>
        <v>5</v>
      </c>
      <c r="J16" s="143">
        <v>0.016967592592592593</v>
      </c>
    </row>
    <row r="17" spans="1:10" ht="15" customHeight="1">
      <c r="A17" s="272">
        <v>10</v>
      </c>
      <c r="B17" s="283">
        <v>218</v>
      </c>
      <c r="C17" s="113" t="s">
        <v>101</v>
      </c>
      <c r="D17" s="110" t="s">
        <v>49</v>
      </c>
      <c r="E17" s="114" t="s">
        <v>4</v>
      </c>
      <c r="F17" s="114">
        <v>1990</v>
      </c>
      <c r="G17" s="115" t="s">
        <v>216</v>
      </c>
      <c r="H17" s="114" t="str">
        <f t="shared" si="0"/>
        <v>F</v>
      </c>
      <c r="I17" s="114">
        <f>COUNTIF(H$8:H17,H17)</f>
        <v>1</v>
      </c>
      <c r="J17" s="142">
        <v>0.017083333333333336</v>
      </c>
    </row>
    <row r="18" spans="1:10" ht="15" customHeight="1">
      <c r="A18" s="218">
        <v>11</v>
      </c>
      <c r="B18" s="282">
        <v>228</v>
      </c>
      <c r="C18" s="22" t="s">
        <v>190</v>
      </c>
      <c r="D18" s="20" t="s">
        <v>89</v>
      </c>
      <c r="E18" s="15" t="s">
        <v>3</v>
      </c>
      <c r="F18" s="31">
        <v>1980</v>
      </c>
      <c r="G18" s="12" t="s">
        <v>64</v>
      </c>
      <c r="H18" s="18" t="str">
        <f t="shared" si="0"/>
        <v>A</v>
      </c>
      <c r="I18" s="18">
        <f>COUNTIF(H$8:H18,H18)</f>
        <v>4</v>
      </c>
      <c r="J18" s="143">
        <v>0.0178125</v>
      </c>
    </row>
    <row r="19" spans="1:10" ht="15" customHeight="1">
      <c r="A19" s="218">
        <v>12</v>
      </c>
      <c r="B19" s="282">
        <v>200</v>
      </c>
      <c r="C19" s="23" t="s">
        <v>118</v>
      </c>
      <c r="D19" s="21" t="s">
        <v>119</v>
      </c>
      <c r="E19" s="15" t="s">
        <v>3</v>
      </c>
      <c r="F19" s="27">
        <v>1961</v>
      </c>
      <c r="G19" s="12" t="s">
        <v>69</v>
      </c>
      <c r="H19" s="18" t="str">
        <f t="shared" si="0"/>
        <v>C</v>
      </c>
      <c r="I19" s="18">
        <f>COUNTIF(H$8:H19,H19)</f>
        <v>1</v>
      </c>
      <c r="J19" s="143">
        <v>0.018287037037037036</v>
      </c>
    </row>
    <row r="20" spans="1:10" ht="15" customHeight="1">
      <c r="A20" s="227">
        <v>13</v>
      </c>
      <c r="B20" s="280">
        <v>210</v>
      </c>
      <c r="C20" s="230" t="s">
        <v>134</v>
      </c>
      <c r="D20" s="231" t="s">
        <v>97</v>
      </c>
      <c r="E20" s="124" t="s">
        <v>4</v>
      </c>
      <c r="F20" s="232">
        <v>1981</v>
      </c>
      <c r="G20" s="229" t="s">
        <v>64</v>
      </c>
      <c r="H20" s="131" t="str">
        <f t="shared" si="0"/>
        <v>G</v>
      </c>
      <c r="I20" s="131">
        <f>COUNTIF(H$8:H20,H20)</f>
        <v>1</v>
      </c>
      <c r="J20" s="140">
        <v>0.018796296296296297</v>
      </c>
    </row>
    <row r="21" spans="1:10" ht="15" customHeight="1">
      <c r="A21" s="218">
        <v>14</v>
      </c>
      <c r="B21" s="282">
        <v>226</v>
      </c>
      <c r="C21" s="22" t="s">
        <v>176</v>
      </c>
      <c r="D21" s="20" t="s">
        <v>89</v>
      </c>
      <c r="E21" s="15" t="s">
        <v>3</v>
      </c>
      <c r="F21" s="31">
        <v>1985</v>
      </c>
      <c r="G21" s="12" t="s">
        <v>64</v>
      </c>
      <c r="H21" s="18" t="str">
        <f t="shared" si="0"/>
        <v>A</v>
      </c>
      <c r="I21" s="18">
        <f>COUNTIF(H$8:H21,H21)</f>
        <v>5</v>
      </c>
      <c r="J21" s="143">
        <v>0.01880787037037037</v>
      </c>
    </row>
    <row r="22" spans="1:10" ht="15" customHeight="1">
      <c r="A22" s="233">
        <v>15</v>
      </c>
      <c r="B22" s="281">
        <v>201</v>
      </c>
      <c r="C22" s="235" t="s">
        <v>120</v>
      </c>
      <c r="D22" s="236" t="s">
        <v>121</v>
      </c>
      <c r="E22" s="234" t="s">
        <v>4</v>
      </c>
      <c r="F22" s="237">
        <v>1984</v>
      </c>
      <c r="G22" s="241" t="s">
        <v>122</v>
      </c>
      <c r="H22" s="238" t="str">
        <f t="shared" si="0"/>
        <v>F</v>
      </c>
      <c r="I22" s="238">
        <f>COUNTIF(H$8:H22,H22)</f>
        <v>2</v>
      </c>
      <c r="J22" s="239">
        <v>0.01888888888888889</v>
      </c>
    </row>
    <row r="23" spans="1:10" ht="15" customHeight="1">
      <c r="A23" s="218">
        <v>16</v>
      </c>
      <c r="B23" s="282">
        <v>225</v>
      </c>
      <c r="C23" s="22" t="s">
        <v>175</v>
      </c>
      <c r="D23" s="20" t="s">
        <v>89</v>
      </c>
      <c r="E23" s="15" t="s">
        <v>3</v>
      </c>
      <c r="F23" s="31">
        <v>2000</v>
      </c>
      <c r="G23" s="12" t="s">
        <v>69</v>
      </c>
      <c r="H23" s="18" t="str">
        <f t="shared" si="0"/>
        <v>JM</v>
      </c>
      <c r="I23" s="18">
        <f>COUNTIF(H$8:H23,H23)</f>
        <v>6</v>
      </c>
      <c r="J23" s="143">
        <v>0.019305555555555555</v>
      </c>
    </row>
    <row r="24" spans="1:10" ht="15" customHeight="1">
      <c r="A24" s="218">
        <v>17</v>
      </c>
      <c r="B24" s="282">
        <v>202</v>
      </c>
      <c r="C24" s="23" t="s">
        <v>22</v>
      </c>
      <c r="D24" s="21" t="s">
        <v>41</v>
      </c>
      <c r="E24" s="15" t="s">
        <v>3</v>
      </c>
      <c r="F24" s="27">
        <v>1987</v>
      </c>
      <c r="G24" s="12" t="s">
        <v>123</v>
      </c>
      <c r="H24" s="18" t="str">
        <f t="shared" si="0"/>
        <v>A</v>
      </c>
      <c r="I24" s="18">
        <f>COUNTIF(H$8:H24,H24)</f>
        <v>6</v>
      </c>
      <c r="J24" s="143">
        <v>0.01994212962962963</v>
      </c>
    </row>
    <row r="25" spans="1:10" ht="15" customHeight="1">
      <c r="A25" s="218">
        <v>18</v>
      </c>
      <c r="B25" s="282">
        <v>214</v>
      </c>
      <c r="C25" s="3" t="s">
        <v>143</v>
      </c>
      <c r="D25" s="13" t="s">
        <v>58</v>
      </c>
      <c r="E25" s="15" t="s">
        <v>3</v>
      </c>
      <c r="F25" s="4">
        <v>1977</v>
      </c>
      <c r="G25" s="12" t="s">
        <v>144</v>
      </c>
      <c r="H25" s="18" t="str">
        <f t="shared" si="0"/>
        <v>A</v>
      </c>
      <c r="I25" s="18">
        <f>COUNTIF(H$8:H25,H25)</f>
        <v>7</v>
      </c>
      <c r="J25" s="143">
        <v>0.020335648148148148</v>
      </c>
    </row>
    <row r="26" spans="1:10" ht="15" customHeight="1">
      <c r="A26" s="218">
        <v>19</v>
      </c>
      <c r="B26" s="282">
        <v>213</v>
      </c>
      <c r="C26" s="3" t="s">
        <v>138</v>
      </c>
      <c r="D26" s="13" t="s">
        <v>139</v>
      </c>
      <c r="E26" s="15" t="s">
        <v>3</v>
      </c>
      <c r="F26" s="4">
        <v>1997</v>
      </c>
      <c r="G26" s="12" t="s">
        <v>69</v>
      </c>
      <c r="H26" s="18" t="str">
        <f t="shared" si="0"/>
        <v>JM</v>
      </c>
      <c r="I26" s="18">
        <f>COUNTIF(H$8:H26,H26)</f>
        <v>7</v>
      </c>
      <c r="J26" s="143">
        <v>0.020474537037037038</v>
      </c>
    </row>
    <row r="27" spans="1:10" ht="15" customHeight="1">
      <c r="A27" s="218">
        <v>20</v>
      </c>
      <c r="B27" s="282">
        <v>207</v>
      </c>
      <c r="C27" s="3" t="s">
        <v>127</v>
      </c>
      <c r="D27" s="13" t="s">
        <v>128</v>
      </c>
      <c r="E27" s="15" t="s">
        <v>3</v>
      </c>
      <c r="F27" s="4">
        <v>2002</v>
      </c>
      <c r="G27" s="12" t="s">
        <v>69</v>
      </c>
      <c r="H27" s="18" t="str">
        <f t="shared" si="0"/>
        <v>JM</v>
      </c>
      <c r="I27" s="18">
        <f>COUNTIF(H$8:H27,H27)</f>
        <v>8</v>
      </c>
      <c r="J27" s="143">
        <v>0.020613425925925927</v>
      </c>
    </row>
    <row r="28" spans="1:10" ht="15" customHeight="1">
      <c r="A28" s="218">
        <v>21</v>
      </c>
      <c r="B28" s="284">
        <v>206</v>
      </c>
      <c r="C28" s="41" t="s">
        <v>56</v>
      </c>
      <c r="D28" s="42" t="s">
        <v>63</v>
      </c>
      <c r="E28" s="40" t="s">
        <v>4</v>
      </c>
      <c r="F28" s="43">
        <v>1986</v>
      </c>
      <c r="G28" s="42" t="s">
        <v>64</v>
      </c>
      <c r="H28" s="45" t="str">
        <f t="shared" si="0"/>
        <v>F</v>
      </c>
      <c r="I28" s="45">
        <f>COUNTIF(H$8:H28,H28)</f>
        <v>3</v>
      </c>
      <c r="J28" s="273">
        <v>0.02091435185185185</v>
      </c>
    </row>
    <row r="29" spans="1:10" ht="15" customHeight="1">
      <c r="A29" s="218">
        <v>22</v>
      </c>
      <c r="B29" s="282">
        <v>215</v>
      </c>
      <c r="C29" s="23" t="s">
        <v>146</v>
      </c>
      <c r="D29" s="21" t="s">
        <v>36</v>
      </c>
      <c r="E29" s="15" t="s">
        <v>3</v>
      </c>
      <c r="F29" s="27">
        <v>1975</v>
      </c>
      <c r="G29" s="12" t="s">
        <v>74</v>
      </c>
      <c r="H29" s="18" t="str">
        <f t="shared" si="0"/>
        <v>B</v>
      </c>
      <c r="I29" s="18">
        <f>COUNTIF(H$8:H29,H29)</f>
        <v>2</v>
      </c>
      <c r="J29" s="143">
        <v>0.020925925925925928</v>
      </c>
    </row>
    <row r="30" spans="1:10" ht="15" customHeight="1">
      <c r="A30" s="218">
        <v>23</v>
      </c>
      <c r="B30" s="282">
        <v>229</v>
      </c>
      <c r="C30" s="22" t="s">
        <v>195</v>
      </c>
      <c r="D30" s="20" t="s">
        <v>196</v>
      </c>
      <c r="E30" s="15" t="s">
        <v>3</v>
      </c>
      <c r="F30" s="31">
        <v>2004</v>
      </c>
      <c r="G30" s="13" t="s">
        <v>68</v>
      </c>
      <c r="H30" s="18" t="str">
        <f t="shared" si="0"/>
        <v>JM</v>
      </c>
      <c r="I30" s="18">
        <f>COUNTIF(H$8:H30,H30)</f>
        <v>9</v>
      </c>
      <c r="J30" s="143">
        <v>0.022407407407407407</v>
      </c>
    </row>
    <row r="31" spans="1:10" s="139" customFormat="1" ht="15" customHeight="1">
      <c r="A31" s="218">
        <v>24</v>
      </c>
      <c r="B31" s="282">
        <v>217</v>
      </c>
      <c r="C31" s="29" t="s">
        <v>99</v>
      </c>
      <c r="D31" s="20" t="s">
        <v>100</v>
      </c>
      <c r="E31" s="18" t="s">
        <v>3</v>
      </c>
      <c r="F31" s="18">
        <v>1958</v>
      </c>
      <c r="G31" s="30" t="s">
        <v>80</v>
      </c>
      <c r="H31" s="18" t="str">
        <f t="shared" si="0"/>
        <v>C</v>
      </c>
      <c r="I31" s="18">
        <f>COUNTIF(H$8:H31,H31)</f>
        <v>2</v>
      </c>
      <c r="J31" s="143">
        <v>0.02290509259259259</v>
      </c>
    </row>
    <row r="32" spans="1:10" s="141" customFormat="1" ht="15" customHeight="1">
      <c r="A32" s="218">
        <v>25</v>
      </c>
      <c r="B32" s="285">
        <v>205</v>
      </c>
      <c r="C32" s="274" t="s">
        <v>51</v>
      </c>
      <c r="D32" s="275" t="s">
        <v>58</v>
      </c>
      <c r="E32" s="75" t="s">
        <v>3</v>
      </c>
      <c r="F32" s="276">
        <v>1976</v>
      </c>
      <c r="G32" s="275" t="s">
        <v>64</v>
      </c>
      <c r="H32" s="277" t="str">
        <f t="shared" si="0"/>
        <v>B</v>
      </c>
      <c r="I32" s="277">
        <f>COUNTIF(H$8:H32,H32)</f>
        <v>3</v>
      </c>
      <c r="J32" s="278">
        <v>0.02394675925925926</v>
      </c>
    </row>
    <row r="33" spans="1:10" s="240" customFormat="1" ht="15" customHeight="1">
      <c r="A33" s="218">
        <v>26</v>
      </c>
      <c r="B33" s="282">
        <v>208</v>
      </c>
      <c r="C33" s="23" t="s">
        <v>129</v>
      </c>
      <c r="D33" s="21" t="s">
        <v>130</v>
      </c>
      <c r="E33" s="15" t="s">
        <v>4</v>
      </c>
      <c r="F33" s="27">
        <v>1976</v>
      </c>
      <c r="G33" s="12" t="s">
        <v>131</v>
      </c>
      <c r="H33" s="18" t="str">
        <f t="shared" si="0"/>
        <v>G</v>
      </c>
      <c r="I33" s="18">
        <f>COUNTIF(H$8:H33,H33)</f>
        <v>2</v>
      </c>
      <c r="J33" s="143">
        <v>0.024131944444444445</v>
      </c>
    </row>
    <row r="34" spans="1:10" ht="15" customHeight="1">
      <c r="A34" s="218">
        <v>27</v>
      </c>
      <c r="B34" s="282">
        <v>222</v>
      </c>
      <c r="C34" s="22" t="s">
        <v>170</v>
      </c>
      <c r="D34" s="20" t="s">
        <v>171</v>
      </c>
      <c r="E34" s="15" t="s">
        <v>4</v>
      </c>
      <c r="F34" s="31">
        <v>1979</v>
      </c>
      <c r="G34" s="12" t="s">
        <v>69</v>
      </c>
      <c r="H34" s="18" t="str">
        <f t="shared" si="0"/>
        <v>G</v>
      </c>
      <c r="I34" s="18">
        <f>COUNTIF(H$8:H34,H34)</f>
        <v>3</v>
      </c>
      <c r="J34" s="143">
        <v>0.024224537037037034</v>
      </c>
    </row>
    <row r="35" spans="1:10" ht="15" customHeight="1">
      <c r="A35" s="218">
        <v>28</v>
      </c>
      <c r="B35" s="282">
        <v>216</v>
      </c>
      <c r="C35" s="3" t="s">
        <v>149</v>
      </c>
      <c r="D35" s="13" t="s">
        <v>150</v>
      </c>
      <c r="E35" s="15" t="s">
        <v>3</v>
      </c>
      <c r="F35" s="4">
        <v>2004</v>
      </c>
      <c r="G35" s="12" t="s">
        <v>64</v>
      </c>
      <c r="H35" s="18" t="str">
        <f t="shared" si="0"/>
        <v>JM</v>
      </c>
      <c r="I35" s="18">
        <f>COUNTIF(H$8:H35,H35)</f>
        <v>10</v>
      </c>
      <c r="J35" s="143">
        <v>0.024513888888888887</v>
      </c>
    </row>
    <row r="36" spans="1:10" ht="15" customHeight="1">
      <c r="A36" s="218">
        <v>29</v>
      </c>
      <c r="B36" s="282">
        <v>221</v>
      </c>
      <c r="C36" s="22" t="s">
        <v>167</v>
      </c>
      <c r="D36" s="20" t="s">
        <v>168</v>
      </c>
      <c r="E36" s="15" t="s">
        <v>4</v>
      </c>
      <c r="F36" s="31">
        <v>1970</v>
      </c>
      <c r="G36" s="12" t="s">
        <v>169</v>
      </c>
      <c r="H36" s="18" t="str">
        <f t="shared" si="0"/>
        <v>G</v>
      </c>
      <c r="I36" s="18">
        <f>COUNTIF(H$8:H36,H36)</f>
        <v>4</v>
      </c>
      <c r="J36" s="143">
        <v>0.02516203703703704</v>
      </c>
    </row>
    <row r="37" spans="1:10" ht="15" customHeight="1">
      <c r="A37" s="218">
        <v>30</v>
      </c>
      <c r="B37" s="282">
        <v>227</v>
      </c>
      <c r="C37" s="3" t="s">
        <v>54</v>
      </c>
      <c r="D37" s="13" t="s">
        <v>60</v>
      </c>
      <c r="E37" s="15" t="s">
        <v>4</v>
      </c>
      <c r="F37" s="4">
        <v>1992</v>
      </c>
      <c r="G37" s="13" t="s">
        <v>65</v>
      </c>
      <c r="H37" s="18" t="str">
        <f t="shared" si="0"/>
        <v>F</v>
      </c>
      <c r="I37" s="18">
        <f>COUNTIF(H$8:H37,H37)</f>
        <v>4</v>
      </c>
      <c r="J37" s="143">
        <v>0.025416666666666667</v>
      </c>
    </row>
    <row r="38" spans="1:10" ht="15" customHeight="1">
      <c r="A38" s="218">
        <v>31</v>
      </c>
      <c r="B38" s="282">
        <v>230</v>
      </c>
      <c r="C38" s="32" t="s">
        <v>14</v>
      </c>
      <c r="D38" s="21" t="s">
        <v>34</v>
      </c>
      <c r="E38" s="15" t="s">
        <v>3</v>
      </c>
      <c r="F38" s="27">
        <v>1988</v>
      </c>
      <c r="G38" s="21" t="s">
        <v>70</v>
      </c>
      <c r="H38" s="18" t="str">
        <f t="shared" si="0"/>
        <v>A</v>
      </c>
      <c r="I38" s="18">
        <f>COUNTIF(H$8:H38,H38)</f>
        <v>8</v>
      </c>
      <c r="J38" s="143">
        <v>0.033761574074074076</v>
      </c>
    </row>
    <row r="39" spans="1:10" ht="15" customHeight="1" thickBot="1">
      <c r="A39" s="219">
        <v>32</v>
      </c>
      <c r="B39" s="286">
        <v>231</v>
      </c>
      <c r="C39" s="220" t="s">
        <v>204</v>
      </c>
      <c r="D39" s="90" t="s">
        <v>205</v>
      </c>
      <c r="E39" s="88" t="s">
        <v>4</v>
      </c>
      <c r="F39" s="89">
        <v>1997</v>
      </c>
      <c r="G39" s="221" t="s">
        <v>69</v>
      </c>
      <c r="H39" s="144" t="str">
        <f t="shared" si="0"/>
        <v>JŽ</v>
      </c>
      <c r="I39" s="144">
        <f>COUNTIF(H$8:H39,H39)</f>
        <v>1</v>
      </c>
      <c r="J39" s="145">
        <v>0.033761574074074076</v>
      </c>
    </row>
    <row r="40" ht="41.25" customHeight="1"/>
    <row r="41" spans="1:10" s="19" customFormat="1" ht="11.25">
      <c r="A41" s="19" t="s">
        <v>213</v>
      </c>
      <c r="E41" s="37"/>
      <c r="F41" s="38"/>
      <c r="G41" s="11"/>
      <c r="H41" s="37"/>
      <c r="I41" s="37"/>
      <c r="J41" s="37"/>
    </row>
    <row r="42" spans="1:10" s="19" customFormat="1" ht="11.25">
      <c r="A42" s="299" t="s">
        <v>214</v>
      </c>
      <c r="B42" s="299"/>
      <c r="C42" s="299"/>
      <c r="D42" s="299"/>
      <c r="E42" s="299"/>
      <c r="F42" s="38"/>
      <c r="G42" s="11"/>
      <c r="H42" s="37"/>
      <c r="I42" s="37"/>
      <c r="J42" s="37"/>
    </row>
  </sheetData>
  <sheetProtection/>
  <mergeCells count="4">
    <mergeCell ref="A3:J3"/>
    <mergeCell ref="A4:J4"/>
    <mergeCell ref="A42:E42"/>
    <mergeCell ref="A6:B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">
      <selection activeCell="P16" sqref="P16"/>
    </sheetView>
  </sheetViews>
  <sheetFormatPr defaultColWidth="9.140625" defaultRowHeight="12.75"/>
  <cols>
    <col min="1" max="1" width="4.8515625" style="14" customWidth="1"/>
    <col min="2" max="2" width="6.7109375" style="14" customWidth="1"/>
    <col min="3" max="3" width="13.28125" style="17" customWidth="1"/>
    <col min="4" max="4" width="9.28125" style="19" customWidth="1"/>
    <col min="5" max="5" width="5.421875" style="14" customWidth="1"/>
    <col min="6" max="6" width="7.421875" style="24" customWidth="1"/>
    <col min="7" max="7" width="18.28125" style="11" customWidth="1"/>
    <col min="8" max="8" width="4.7109375" style="14" hidden="1" customWidth="1"/>
    <col min="9" max="9" width="5.140625" style="14" hidden="1" customWidth="1"/>
    <col min="10" max="10" width="12.140625" style="25" customWidth="1"/>
    <col min="11" max="16384" width="9.140625" style="17" customWidth="1"/>
  </cols>
  <sheetData>
    <row r="1" spans="5:6" ht="12.75" hidden="1">
      <c r="E1" s="14" t="s">
        <v>6</v>
      </c>
      <c r="F1" s="24">
        <v>2016</v>
      </c>
    </row>
    <row r="3" spans="1:10" s="7" customFormat="1" ht="50.25" customHeight="1">
      <c r="A3" s="304" t="s">
        <v>210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s="7" customFormat="1" ht="16.5" customHeight="1">
      <c r="A4" s="305" t="s">
        <v>211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s="7" customFormat="1" ht="16.5" customHeight="1">
      <c r="A5" s="35"/>
      <c r="B5" s="35"/>
      <c r="C5" s="35" t="s">
        <v>219</v>
      </c>
      <c r="D5" s="35"/>
      <c r="E5" s="35"/>
      <c r="F5" s="35"/>
      <c r="G5" s="35"/>
      <c r="H5" s="35"/>
      <c r="I5" s="35"/>
      <c r="J5" s="35"/>
    </row>
    <row r="6" spans="1:10" ht="27" customHeight="1">
      <c r="A6" s="16" t="s">
        <v>107</v>
      </c>
      <c r="B6" s="16" t="s">
        <v>9</v>
      </c>
      <c r="C6" s="22" t="s">
        <v>30</v>
      </c>
      <c r="D6" s="20" t="s">
        <v>0</v>
      </c>
      <c r="E6" s="15" t="s">
        <v>5</v>
      </c>
      <c r="F6" s="26" t="s">
        <v>7</v>
      </c>
      <c r="G6" s="12" t="s">
        <v>1</v>
      </c>
      <c r="H6" s="15" t="s">
        <v>8</v>
      </c>
      <c r="I6" s="16" t="s">
        <v>209</v>
      </c>
      <c r="J6" s="6" t="s">
        <v>2</v>
      </c>
    </row>
    <row r="7" spans="1:10" s="139" customFormat="1" ht="15" customHeight="1">
      <c r="A7" s="108">
        <v>1</v>
      </c>
      <c r="B7" s="108">
        <v>203</v>
      </c>
      <c r="C7" s="116" t="s">
        <v>125</v>
      </c>
      <c r="D7" s="119" t="s">
        <v>36</v>
      </c>
      <c r="E7" s="108" t="s">
        <v>3</v>
      </c>
      <c r="F7" s="118">
        <v>1998</v>
      </c>
      <c r="G7" s="257" t="s">
        <v>79</v>
      </c>
      <c r="H7" s="114" t="str">
        <f aca="true" t="shared" si="0" ref="H7:H29">IF($E7="m",IF($F$1-$F7&gt;19,IF($F$1-$F7&lt;40,"A",IF($F$1-$F7&gt;49,IF($F$1-$F7&gt;59,IF($F$1-$F7&gt;69,"E","D"),"C"),"B")),"JM"),IF($F$1-$F7&gt;19,IF($F$1-$F7&lt;35,"F",IF($F$1-$F7&lt;50,"G","H")),"JŽ"))</f>
        <v>JM</v>
      </c>
      <c r="I7" s="114">
        <f>COUNTIF(H$7:H7,H7)</f>
        <v>1</v>
      </c>
      <c r="J7" s="258">
        <v>0.014444444444444446</v>
      </c>
    </row>
    <row r="8" spans="1:10" s="141" customFormat="1" ht="15" customHeight="1">
      <c r="A8" s="124">
        <v>2</v>
      </c>
      <c r="B8" s="124">
        <v>224</v>
      </c>
      <c r="C8" s="228" t="s">
        <v>173</v>
      </c>
      <c r="D8" s="126" t="s">
        <v>174</v>
      </c>
      <c r="E8" s="124" t="s">
        <v>3</v>
      </c>
      <c r="F8" s="125">
        <v>1999</v>
      </c>
      <c r="G8" s="229" t="s">
        <v>78</v>
      </c>
      <c r="H8" s="131" t="str">
        <f t="shared" si="0"/>
        <v>JM</v>
      </c>
      <c r="I8" s="131">
        <f>COUNTIF(H$7:H8,H8)</f>
        <v>2</v>
      </c>
      <c r="J8" s="295">
        <v>0.014560185185185183</v>
      </c>
    </row>
    <row r="9" spans="1:10" s="240" customFormat="1" ht="15" customHeight="1">
      <c r="A9" s="234">
        <v>3</v>
      </c>
      <c r="B9" s="234">
        <v>212</v>
      </c>
      <c r="C9" s="235" t="s">
        <v>57</v>
      </c>
      <c r="D9" s="236" t="s">
        <v>36</v>
      </c>
      <c r="E9" s="234" t="s">
        <v>3</v>
      </c>
      <c r="F9" s="237">
        <v>1997</v>
      </c>
      <c r="G9" s="236" t="s">
        <v>67</v>
      </c>
      <c r="H9" s="238" t="str">
        <f t="shared" si="0"/>
        <v>JM</v>
      </c>
      <c r="I9" s="238">
        <f>COUNTIF(H$7:H9,H9)</f>
        <v>3</v>
      </c>
      <c r="J9" s="296">
        <v>0.01528935185185185</v>
      </c>
    </row>
    <row r="10" spans="1:10" ht="15" customHeight="1">
      <c r="A10" s="15">
        <v>4</v>
      </c>
      <c r="B10" s="15">
        <v>220</v>
      </c>
      <c r="C10" s="22" t="s">
        <v>159</v>
      </c>
      <c r="D10" s="20" t="s">
        <v>160</v>
      </c>
      <c r="E10" s="15" t="s">
        <v>3</v>
      </c>
      <c r="F10" s="31">
        <v>1981</v>
      </c>
      <c r="G10" s="12" t="s">
        <v>161</v>
      </c>
      <c r="H10" s="18" t="str">
        <f t="shared" si="0"/>
        <v>A</v>
      </c>
      <c r="I10" s="18">
        <f>COUNTIF(H$7:H10,H10)</f>
        <v>1</v>
      </c>
      <c r="J10" s="28">
        <v>0.015347222222222222</v>
      </c>
    </row>
    <row r="11" spans="1:10" ht="15" customHeight="1">
      <c r="A11" s="15">
        <v>5</v>
      </c>
      <c r="B11" s="15">
        <v>223</v>
      </c>
      <c r="C11" s="23" t="s">
        <v>53</v>
      </c>
      <c r="D11" s="21" t="s">
        <v>41</v>
      </c>
      <c r="E11" s="15" t="s">
        <v>3</v>
      </c>
      <c r="F11" s="27">
        <v>1992</v>
      </c>
      <c r="G11" s="21" t="s">
        <v>172</v>
      </c>
      <c r="H11" s="18" t="str">
        <f t="shared" si="0"/>
        <v>A</v>
      </c>
      <c r="I11" s="18">
        <f>COUNTIF(H$7:H11,H11)</f>
        <v>2</v>
      </c>
      <c r="J11" s="28">
        <v>0.015520833333333333</v>
      </c>
    </row>
    <row r="12" spans="1:10" ht="15" customHeight="1">
      <c r="A12" s="15">
        <v>6</v>
      </c>
      <c r="B12" s="15">
        <v>211</v>
      </c>
      <c r="C12" s="23" t="s">
        <v>55</v>
      </c>
      <c r="D12" s="21" t="s">
        <v>62</v>
      </c>
      <c r="E12" s="15" t="s">
        <v>3</v>
      </c>
      <c r="F12" s="27">
        <v>1992</v>
      </c>
      <c r="G12" s="21" t="s">
        <v>66</v>
      </c>
      <c r="H12" s="18" t="str">
        <f t="shared" si="0"/>
        <v>A</v>
      </c>
      <c r="I12" s="18">
        <f>COUNTIF(H$7:H12,H12)</f>
        <v>3</v>
      </c>
      <c r="J12" s="28">
        <v>0.016041666666666666</v>
      </c>
    </row>
    <row r="13" spans="1:10" ht="15" customHeight="1">
      <c r="A13" s="15">
        <v>7</v>
      </c>
      <c r="B13" s="15">
        <v>209</v>
      </c>
      <c r="C13" s="23" t="s">
        <v>132</v>
      </c>
      <c r="D13" s="21" t="s">
        <v>133</v>
      </c>
      <c r="E13" s="15" t="s">
        <v>3</v>
      </c>
      <c r="F13" s="27">
        <v>1976</v>
      </c>
      <c r="G13" s="12" t="s">
        <v>64</v>
      </c>
      <c r="H13" s="18" t="str">
        <f t="shared" si="0"/>
        <v>B</v>
      </c>
      <c r="I13" s="18">
        <f>COUNTIF(H$7:H13,H13)</f>
        <v>1</v>
      </c>
      <c r="J13" s="28">
        <v>0.016886574074074075</v>
      </c>
    </row>
    <row r="14" spans="1:10" ht="15" customHeight="1">
      <c r="A14" s="15">
        <v>8</v>
      </c>
      <c r="B14" s="15">
        <v>228</v>
      </c>
      <c r="C14" s="22" t="s">
        <v>190</v>
      </c>
      <c r="D14" s="20" t="s">
        <v>89</v>
      </c>
      <c r="E14" s="15" t="s">
        <v>3</v>
      </c>
      <c r="F14" s="31">
        <v>1980</v>
      </c>
      <c r="G14" s="12" t="s">
        <v>64</v>
      </c>
      <c r="H14" s="18" t="str">
        <f t="shared" si="0"/>
        <v>A</v>
      </c>
      <c r="I14" s="18">
        <f>COUNTIF(H$7:H14,H14)</f>
        <v>4</v>
      </c>
      <c r="J14" s="28">
        <v>0.0178125</v>
      </c>
    </row>
    <row r="15" spans="1:10" ht="15" customHeight="1">
      <c r="A15" s="15">
        <v>9</v>
      </c>
      <c r="B15" s="15">
        <v>200</v>
      </c>
      <c r="C15" s="23" t="s">
        <v>118</v>
      </c>
      <c r="D15" s="21" t="s">
        <v>119</v>
      </c>
      <c r="E15" s="15" t="s">
        <v>3</v>
      </c>
      <c r="F15" s="27">
        <v>1961</v>
      </c>
      <c r="G15" s="12" t="s">
        <v>69</v>
      </c>
      <c r="H15" s="18" t="str">
        <f t="shared" si="0"/>
        <v>C</v>
      </c>
      <c r="I15" s="18">
        <f>COUNTIF(H$7:H15,H15)</f>
        <v>1</v>
      </c>
      <c r="J15" s="28">
        <v>0.018287037037037036</v>
      </c>
    </row>
    <row r="16" spans="1:10" ht="15" customHeight="1">
      <c r="A16" s="15">
        <v>10</v>
      </c>
      <c r="B16" s="15">
        <v>226</v>
      </c>
      <c r="C16" s="22" t="s">
        <v>176</v>
      </c>
      <c r="D16" s="20" t="s">
        <v>89</v>
      </c>
      <c r="E16" s="15" t="s">
        <v>3</v>
      </c>
      <c r="F16" s="31">
        <v>1985</v>
      </c>
      <c r="G16" s="12" t="s">
        <v>64</v>
      </c>
      <c r="H16" s="18" t="str">
        <f t="shared" si="0"/>
        <v>A</v>
      </c>
      <c r="I16" s="18">
        <f>COUNTIF(H$7:H16,H16)</f>
        <v>5</v>
      </c>
      <c r="J16" s="28">
        <v>0.01880787037037037</v>
      </c>
    </row>
    <row r="17" spans="1:10" ht="15" customHeight="1">
      <c r="A17" s="15">
        <v>11</v>
      </c>
      <c r="B17" s="15">
        <v>202</v>
      </c>
      <c r="C17" s="23" t="s">
        <v>22</v>
      </c>
      <c r="D17" s="21" t="s">
        <v>41</v>
      </c>
      <c r="E17" s="15" t="s">
        <v>3</v>
      </c>
      <c r="F17" s="27">
        <v>1987</v>
      </c>
      <c r="G17" s="12" t="s">
        <v>123</v>
      </c>
      <c r="H17" s="18" t="str">
        <f t="shared" si="0"/>
        <v>A</v>
      </c>
      <c r="I17" s="18">
        <f>COUNTIF(H$7:H17,H17)</f>
        <v>6</v>
      </c>
      <c r="J17" s="28">
        <v>0.01994212962962963</v>
      </c>
    </row>
    <row r="18" spans="1:10" ht="15" customHeight="1">
      <c r="A18" s="15">
        <v>12</v>
      </c>
      <c r="B18" s="15">
        <v>214</v>
      </c>
      <c r="C18" s="3" t="s">
        <v>143</v>
      </c>
      <c r="D18" s="13" t="s">
        <v>58</v>
      </c>
      <c r="E18" s="15" t="s">
        <v>3</v>
      </c>
      <c r="F18" s="4">
        <v>1977</v>
      </c>
      <c r="G18" s="12" t="s">
        <v>144</v>
      </c>
      <c r="H18" s="18" t="str">
        <f t="shared" si="0"/>
        <v>A</v>
      </c>
      <c r="I18" s="18">
        <f>COUNTIF(H$7:H18,H18)</f>
        <v>7</v>
      </c>
      <c r="J18" s="28">
        <v>0.020335648148148148</v>
      </c>
    </row>
    <row r="19" spans="1:10" ht="15" customHeight="1">
      <c r="A19" s="15">
        <v>13</v>
      </c>
      <c r="B19" s="15">
        <v>215</v>
      </c>
      <c r="C19" s="23" t="s">
        <v>146</v>
      </c>
      <c r="D19" s="21" t="s">
        <v>36</v>
      </c>
      <c r="E19" s="15" t="s">
        <v>3</v>
      </c>
      <c r="F19" s="27">
        <v>1975</v>
      </c>
      <c r="G19" s="12" t="s">
        <v>74</v>
      </c>
      <c r="H19" s="18" t="str">
        <f t="shared" si="0"/>
        <v>B</v>
      </c>
      <c r="I19" s="18">
        <f>COUNTIF(H$7:H19,H19)</f>
        <v>2</v>
      </c>
      <c r="J19" s="28">
        <v>0.020925925925925928</v>
      </c>
    </row>
    <row r="20" spans="1:10" ht="15" customHeight="1">
      <c r="A20" s="15">
        <v>14</v>
      </c>
      <c r="B20" s="15">
        <v>217</v>
      </c>
      <c r="C20" s="29" t="s">
        <v>99</v>
      </c>
      <c r="D20" s="20" t="s">
        <v>100</v>
      </c>
      <c r="E20" s="18" t="s">
        <v>3</v>
      </c>
      <c r="F20" s="18">
        <v>1958</v>
      </c>
      <c r="G20" s="30" t="s">
        <v>80</v>
      </c>
      <c r="H20" s="18" t="str">
        <f t="shared" si="0"/>
        <v>C</v>
      </c>
      <c r="I20" s="18">
        <f>COUNTIF(H$7:H20,H20)</f>
        <v>2</v>
      </c>
      <c r="J20" s="28">
        <v>0.02290509259259259</v>
      </c>
    </row>
    <row r="21" spans="1:10" ht="15" customHeight="1">
      <c r="A21" s="15">
        <v>15</v>
      </c>
      <c r="B21" s="15">
        <v>205</v>
      </c>
      <c r="C21" s="23" t="s">
        <v>51</v>
      </c>
      <c r="D21" s="21" t="s">
        <v>58</v>
      </c>
      <c r="E21" s="15" t="s">
        <v>3</v>
      </c>
      <c r="F21" s="27">
        <v>1976</v>
      </c>
      <c r="G21" s="21" t="s">
        <v>64</v>
      </c>
      <c r="H21" s="18" t="str">
        <f t="shared" si="0"/>
        <v>B</v>
      </c>
      <c r="I21" s="18">
        <f>COUNTIF(H$7:H21,H21)</f>
        <v>3</v>
      </c>
      <c r="J21" s="28">
        <v>0.02394675925925926</v>
      </c>
    </row>
    <row r="22" spans="1:10" ht="15" customHeight="1">
      <c r="A22" s="15">
        <v>16</v>
      </c>
      <c r="B22" s="15">
        <v>230</v>
      </c>
      <c r="C22" s="32" t="s">
        <v>14</v>
      </c>
      <c r="D22" s="21" t="s">
        <v>34</v>
      </c>
      <c r="E22" s="15" t="s">
        <v>3</v>
      </c>
      <c r="F22" s="27">
        <v>1988</v>
      </c>
      <c r="G22" s="21" t="s">
        <v>70</v>
      </c>
      <c r="H22" s="18" t="str">
        <f t="shared" si="0"/>
        <v>A</v>
      </c>
      <c r="I22" s="18">
        <f>COUNTIF(H$7:H22,H22)</f>
        <v>8</v>
      </c>
      <c r="J22" s="28">
        <v>0.033761574074074076</v>
      </c>
    </row>
    <row r="23" spans="1:10" ht="15" customHeight="1" hidden="1">
      <c r="A23" s="15">
        <v>7</v>
      </c>
      <c r="B23" s="15">
        <v>204</v>
      </c>
      <c r="C23" s="23" t="s">
        <v>126</v>
      </c>
      <c r="D23" s="21" t="s">
        <v>59</v>
      </c>
      <c r="E23" s="15" t="s">
        <v>3</v>
      </c>
      <c r="F23" s="27">
        <v>1999</v>
      </c>
      <c r="G23" s="12" t="s">
        <v>79</v>
      </c>
      <c r="H23" s="18" t="str">
        <f t="shared" si="0"/>
        <v>JM</v>
      </c>
      <c r="I23" s="18">
        <f>COUNTIF(H$7:H23,H23)</f>
        <v>4</v>
      </c>
      <c r="J23" s="28">
        <v>0.016342592592592593</v>
      </c>
    </row>
    <row r="24" spans="1:10" ht="15" customHeight="1" hidden="1">
      <c r="A24" s="15">
        <v>9</v>
      </c>
      <c r="B24" s="15">
        <v>219</v>
      </c>
      <c r="C24" s="23" t="s">
        <v>52</v>
      </c>
      <c r="D24" s="21" t="s">
        <v>59</v>
      </c>
      <c r="E24" s="15" t="s">
        <v>3</v>
      </c>
      <c r="F24" s="27">
        <v>1999</v>
      </c>
      <c r="G24" s="21" t="s">
        <v>69</v>
      </c>
      <c r="H24" s="18" t="str">
        <f t="shared" si="0"/>
        <v>JM</v>
      </c>
      <c r="I24" s="18">
        <f>COUNTIF(H$7:H24,H24)</f>
        <v>5</v>
      </c>
      <c r="J24" s="28">
        <v>0.016967592592592593</v>
      </c>
    </row>
    <row r="25" spans="1:10" ht="15" customHeight="1" hidden="1">
      <c r="A25" s="15">
        <v>13</v>
      </c>
      <c r="B25" s="15">
        <v>225</v>
      </c>
      <c r="C25" s="22" t="s">
        <v>175</v>
      </c>
      <c r="D25" s="20" t="s">
        <v>89</v>
      </c>
      <c r="E25" s="15" t="s">
        <v>3</v>
      </c>
      <c r="F25" s="31">
        <v>2000</v>
      </c>
      <c r="G25" s="12" t="s">
        <v>69</v>
      </c>
      <c r="H25" s="18" t="str">
        <f t="shared" si="0"/>
        <v>JM</v>
      </c>
      <c r="I25" s="18">
        <f>COUNTIF(H$7:H25,H25)</f>
        <v>6</v>
      </c>
      <c r="J25" s="28">
        <v>0.019305555555555555</v>
      </c>
    </row>
    <row r="26" spans="1:10" ht="15" customHeight="1" hidden="1">
      <c r="A26" s="15">
        <v>16</v>
      </c>
      <c r="B26" s="15">
        <v>213</v>
      </c>
      <c r="C26" s="3" t="s">
        <v>138</v>
      </c>
      <c r="D26" s="13" t="s">
        <v>139</v>
      </c>
      <c r="E26" s="15" t="s">
        <v>3</v>
      </c>
      <c r="F26" s="4">
        <v>1997</v>
      </c>
      <c r="G26" s="12" t="s">
        <v>69</v>
      </c>
      <c r="H26" s="18" t="str">
        <f t="shared" si="0"/>
        <v>JM</v>
      </c>
      <c r="I26" s="18">
        <f>COUNTIF(H$7:H26,H26)</f>
        <v>7</v>
      </c>
      <c r="J26" s="28">
        <v>0.020474537037037038</v>
      </c>
    </row>
    <row r="27" spans="1:10" ht="15" customHeight="1" hidden="1">
      <c r="A27" s="15">
        <v>17</v>
      </c>
      <c r="B27" s="15">
        <v>207</v>
      </c>
      <c r="C27" s="3" t="s">
        <v>127</v>
      </c>
      <c r="D27" s="13" t="s">
        <v>128</v>
      </c>
      <c r="E27" s="15" t="s">
        <v>3</v>
      </c>
      <c r="F27" s="4">
        <v>2002</v>
      </c>
      <c r="G27" s="12" t="s">
        <v>69</v>
      </c>
      <c r="H27" s="18" t="str">
        <f t="shared" si="0"/>
        <v>JM</v>
      </c>
      <c r="I27" s="18">
        <f>COUNTIF(H$7:H27,H27)</f>
        <v>8</v>
      </c>
      <c r="J27" s="28">
        <v>0.020613425925925927</v>
      </c>
    </row>
    <row r="28" spans="1:10" ht="15" customHeight="1" hidden="1">
      <c r="A28" s="15">
        <v>19</v>
      </c>
      <c r="B28" s="15">
        <v>229</v>
      </c>
      <c r="C28" s="22" t="s">
        <v>195</v>
      </c>
      <c r="D28" s="20" t="s">
        <v>196</v>
      </c>
      <c r="E28" s="15" t="s">
        <v>3</v>
      </c>
      <c r="F28" s="31">
        <v>2004</v>
      </c>
      <c r="G28" s="13" t="s">
        <v>68</v>
      </c>
      <c r="H28" s="18" t="str">
        <f t="shared" si="0"/>
        <v>JM</v>
      </c>
      <c r="I28" s="18">
        <f>COUNTIF(H$7:H28,H28)</f>
        <v>9</v>
      </c>
      <c r="J28" s="28">
        <v>0.022407407407407407</v>
      </c>
    </row>
    <row r="29" spans="1:10" ht="15" customHeight="1" hidden="1">
      <c r="A29" s="40">
        <v>22</v>
      </c>
      <c r="B29" s="40">
        <v>216</v>
      </c>
      <c r="C29" s="41" t="s">
        <v>149</v>
      </c>
      <c r="D29" s="42" t="s">
        <v>150</v>
      </c>
      <c r="E29" s="40" t="s">
        <v>3</v>
      </c>
      <c r="F29" s="43">
        <v>2004</v>
      </c>
      <c r="G29" s="44" t="s">
        <v>64</v>
      </c>
      <c r="H29" s="45" t="str">
        <f t="shared" si="0"/>
        <v>JM</v>
      </c>
      <c r="I29" s="45">
        <f>COUNTIF(H$7:H29,H29)</f>
        <v>10</v>
      </c>
      <c r="J29" s="46">
        <v>0.024513888888888887</v>
      </c>
    </row>
    <row r="30" spans="1:10" ht="15" customHeight="1">
      <c r="A30" s="40"/>
      <c r="B30" s="40"/>
      <c r="C30" s="41"/>
      <c r="D30" s="42"/>
      <c r="E30" s="40"/>
      <c r="F30" s="43"/>
      <c r="G30" s="44"/>
      <c r="H30" s="45"/>
      <c r="I30" s="45"/>
      <c r="J30" s="46"/>
    </row>
    <row r="31" spans="1:10" s="139" customFormat="1" ht="15" customHeight="1">
      <c r="A31" s="108">
        <v>1</v>
      </c>
      <c r="B31" s="108">
        <v>218</v>
      </c>
      <c r="C31" s="113" t="s">
        <v>101</v>
      </c>
      <c r="D31" s="110" t="s">
        <v>49</v>
      </c>
      <c r="E31" s="114" t="s">
        <v>4</v>
      </c>
      <c r="F31" s="114">
        <v>1990</v>
      </c>
      <c r="G31" s="115" t="s">
        <v>216</v>
      </c>
      <c r="H31" s="114" t="str">
        <f aca="true" t="shared" si="1" ref="H31:H39">IF($E31="m",IF($F$1-$F31&gt;19,IF($F$1-$F31&lt;40,"A",IF($F$1-$F31&gt;49,IF($F$1-$F31&gt;59,IF($F$1-$F31&gt;69,"E","D"),"C"),"B")),"JM"),IF($F$1-$F31&gt;19,IF($F$1-$F31&lt;35,"F",IF($F$1-$F31&lt;50,"G","H")),"JŽ"))</f>
        <v>F</v>
      </c>
      <c r="I31" s="114">
        <f>COUNTIF(H$7:H31,H31)</f>
        <v>1</v>
      </c>
      <c r="J31" s="258">
        <v>0.017083333333333336</v>
      </c>
    </row>
    <row r="32" spans="1:10" s="141" customFormat="1" ht="15" customHeight="1">
      <c r="A32" s="124">
        <v>2</v>
      </c>
      <c r="B32" s="124">
        <v>210</v>
      </c>
      <c r="C32" s="230" t="s">
        <v>134</v>
      </c>
      <c r="D32" s="231" t="s">
        <v>97</v>
      </c>
      <c r="E32" s="124" t="s">
        <v>4</v>
      </c>
      <c r="F32" s="232">
        <v>1981</v>
      </c>
      <c r="G32" s="229" t="s">
        <v>64</v>
      </c>
      <c r="H32" s="131" t="str">
        <f t="shared" si="1"/>
        <v>G</v>
      </c>
      <c r="I32" s="131">
        <f>COUNTIF(H$7:H32,H32)</f>
        <v>1</v>
      </c>
      <c r="J32" s="295">
        <v>0.018796296296296297</v>
      </c>
    </row>
    <row r="33" spans="1:10" s="240" customFormat="1" ht="15" customHeight="1">
      <c r="A33" s="234">
        <v>3</v>
      </c>
      <c r="B33" s="234">
        <v>201</v>
      </c>
      <c r="C33" s="235" t="s">
        <v>120</v>
      </c>
      <c r="D33" s="236" t="s">
        <v>121</v>
      </c>
      <c r="E33" s="234" t="s">
        <v>4</v>
      </c>
      <c r="F33" s="237">
        <v>1984</v>
      </c>
      <c r="G33" s="241" t="s">
        <v>122</v>
      </c>
      <c r="H33" s="238" t="str">
        <f t="shared" si="1"/>
        <v>F</v>
      </c>
      <c r="I33" s="238">
        <f>COUNTIF(H$7:H33,H33)</f>
        <v>2</v>
      </c>
      <c r="J33" s="296">
        <v>0.01888888888888889</v>
      </c>
    </row>
    <row r="34" spans="1:10" ht="15" customHeight="1">
      <c r="A34" s="15">
        <v>4</v>
      </c>
      <c r="B34" s="15">
        <v>206</v>
      </c>
      <c r="C34" s="3" t="s">
        <v>56</v>
      </c>
      <c r="D34" s="13" t="s">
        <v>63</v>
      </c>
      <c r="E34" s="15" t="s">
        <v>4</v>
      </c>
      <c r="F34" s="4">
        <v>1986</v>
      </c>
      <c r="G34" s="13" t="s">
        <v>64</v>
      </c>
      <c r="H34" s="18" t="str">
        <f t="shared" si="1"/>
        <v>F</v>
      </c>
      <c r="I34" s="18">
        <f>COUNTIF(H$7:H34,H34)</f>
        <v>3</v>
      </c>
      <c r="J34" s="28">
        <v>0.02091435185185185</v>
      </c>
    </row>
    <row r="35" spans="1:10" ht="15" customHeight="1">
      <c r="A35" s="15">
        <v>5</v>
      </c>
      <c r="B35" s="15">
        <v>208</v>
      </c>
      <c r="C35" s="23" t="s">
        <v>129</v>
      </c>
      <c r="D35" s="21" t="s">
        <v>130</v>
      </c>
      <c r="E35" s="15" t="s">
        <v>4</v>
      </c>
      <c r="F35" s="27">
        <v>1976</v>
      </c>
      <c r="G35" s="12" t="s">
        <v>131</v>
      </c>
      <c r="H35" s="18" t="str">
        <f t="shared" si="1"/>
        <v>G</v>
      </c>
      <c r="I35" s="18">
        <f>COUNTIF(H$7:H35,H35)</f>
        <v>2</v>
      </c>
      <c r="J35" s="28">
        <v>0.024131944444444445</v>
      </c>
    </row>
    <row r="36" spans="1:10" ht="15" customHeight="1">
      <c r="A36" s="15">
        <v>6</v>
      </c>
      <c r="B36" s="15">
        <v>222</v>
      </c>
      <c r="C36" s="22" t="s">
        <v>170</v>
      </c>
      <c r="D36" s="20" t="s">
        <v>171</v>
      </c>
      <c r="E36" s="15" t="s">
        <v>4</v>
      </c>
      <c r="F36" s="31">
        <v>1979</v>
      </c>
      <c r="G36" s="12" t="s">
        <v>69</v>
      </c>
      <c r="H36" s="18" t="str">
        <f t="shared" si="1"/>
        <v>G</v>
      </c>
      <c r="I36" s="18">
        <f>COUNTIF(H$7:H36,H36)</f>
        <v>3</v>
      </c>
      <c r="J36" s="28">
        <v>0.024224537037037034</v>
      </c>
    </row>
    <row r="37" spans="1:10" ht="15" customHeight="1">
      <c r="A37" s="15">
        <v>7</v>
      </c>
      <c r="B37" s="15">
        <v>221</v>
      </c>
      <c r="C37" s="22" t="s">
        <v>167</v>
      </c>
      <c r="D37" s="20" t="s">
        <v>168</v>
      </c>
      <c r="E37" s="15" t="s">
        <v>4</v>
      </c>
      <c r="F37" s="31">
        <v>1970</v>
      </c>
      <c r="G37" s="12" t="s">
        <v>169</v>
      </c>
      <c r="H37" s="18" t="str">
        <f t="shared" si="1"/>
        <v>G</v>
      </c>
      <c r="I37" s="18">
        <f>COUNTIF(H$7:H37,H37)</f>
        <v>4</v>
      </c>
      <c r="J37" s="28">
        <v>0.02516203703703704</v>
      </c>
    </row>
    <row r="38" spans="1:10" ht="15" customHeight="1">
      <c r="A38" s="15">
        <v>8</v>
      </c>
      <c r="B38" s="15">
        <v>227</v>
      </c>
      <c r="C38" s="3" t="s">
        <v>54</v>
      </c>
      <c r="D38" s="13" t="s">
        <v>60</v>
      </c>
      <c r="E38" s="15" t="s">
        <v>4</v>
      </c>
      <c r="F38" s="4">
        <v>1992</v>
      </c>
      <c r="G38" s="13" t="s">
        <v>65</v>
      </c>
      <c r="H38" s="18" t="str">
        <f t="shared" si="1"/>
        <v>F</v>
      </c>
      <c r="I38" s="18">
        <f>COUNTIF(H$7:H38,H38)</f>
        <v>4</v>
      </c>
      <c r="J38" s="28">
        <v>0.025416666666666667</v>
      </c>
    </row>
    <row r="39" spans="1:10" ht="15" customHeight="1">
      <c r="A39" s="15">
        <v>9</v>
      </c>
      <c r="B39" s="15">
        <v>231</v>
      </c>
      <c r="C39" s="22" t="s">
        <v>204</v>
      </c>
      <c r="D39" s="20" t="s">
        <v>205</v>
      </c>
      <c r="E39" s="15" t="s">
        <v>4</v>
      </c>
      <c r="F39" s="31">
        <v>1997</v>
      </c>
      <c r="G39" s="12" t="s">
        <v>69</v>
      </c>
      <c r="H39" s="18" t="str">
        <f t="shared" si="1"/>
        <v>JŽ</v>
      </c>
      <c r="I39" s="18">
        <f>COUNTIF(H$7:H39,H39)</f>
        <v>1</v>
      </c>
      <c r="J39" s="28">
        <v>0.033761574074074076</v>
      </c>
    </row>
    <row r="40" ht="63" customHeight="1"/>
    <row r="41" spans="1:10" s="19" customFormat="1" ht="11.25">
      <c r="A41" s="19" t="s">
        <v>213</v>
      </c>
      <c r="E41" s="37"/>
      <c r="F41" s="38"/>
      <c r="G41" s="11"/>
      <c r="H41" s="37"/>
      <c r="I41" s="37"/>
      <c r="J41" s="37"/>
    </row>
    <row r="42" spans="1:10" s="19" customFormat="1" ht="11.25">
      <c r="A42" s="299" t="s">
        <v>214</v>
      </c>
      <c r="B42" s="299"/>
      <c r="C42" s="299"/>
      <c r="D42" s="299"/>
      <c r="E42" s="299"/>
      <c r="F42" s="38"/>
      <c r="G42" s="11"/>
      <c r="H42" s="37"/>
      <c r="I42" s="37"/>
      <c r="J42" s="37"/>
    </row>
  </sheetData>
  <sheetProtection/>
  <mergeCells count="3">
    <mergeCell ref="A3:J3"/>
    <mergeCell ref="A4:J4"/>
    <mergeCell ref="A42:E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beh, beh.sk. lubotice</dc:description>
  <cp:lastModifiedBy>andrea.oravcova</cp:lastModifiedBy>
  <cp:lastPrinted>2016-09-01T10:40:29Z</cp:lastPrinted>
  <dcterms:created xsi:type="dcterms:W3CDTF">2006-08-10T15:02:00Z</dcterms:created>
  <dcterms:modified xsi:type="dcterms:W3CDTF">2016-09-01T11:32:36Z</dcterms:modified>
  <cp:category/>
  <cp:version/>
  <cp:contentType/>
  <cp:contentStatus/>
</cp:coreProperties>
</file>